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0376" windowHeight="11832"/>
  </bookViews>
  <sheets>
    <sheet name="Foaie1" sheetId="1" r:id="rId1"/>
    <sheet name="Foaie2" sheetId="2" r:id="rId2"/>
    <sheet name="Foaie3" sheetId="3" r:id="rId3"/>
  </sheets>
  <calcPr calcId="114210"/>
</workbook>
</file>

<file path=xl/calcChain.xml><?xml version="1.0" encoding="utf-8"?>
<calcChain xmlns="http://schemas.openxmlformats.org/spreadsheetml/2006/main">
  <c r="K62" i="1"/>
  <c r="L62"/>
  <c r="M62"/>
  <c r="K63"/>
  <c r="L63"/>
  <c r="M63"/>
  <c r="L130"/>
  <c r="K100"/>
  <c r="N117"/>
  <c r="K104"/>
  <c r="K105"/>
  <c r="J105"/>
  <c r="J104"/>
  <c r="M116"/>
  <c r="L116"/>
  <c r="L115"/>
  <c r="N115"/>
  <c r="M115"/>
  <c r="N116"/>
  <c r="M269"/>
  <c r="L269"/>
  <c r="K269"/>
  <c r="J269"/>
  <c r="N269"/>
  <c r="M268"/>
  <c r="L268"/>
  <c r="K268"/>
  <c r="J268"/>
  <c r="N268"/>
  <c r="M267"/>
  <c r="L267"/>
  <c r="K267"/>
  <c r="J267"/>
  <c r="N267"/>
  <c r="M266"/>
  <c r="L266"/>
  <c r="K266"/>
  <c r="J266"/>
  <c r="N266"/>
  <c r="M265"/>
  <c r="L265"/>
  <c r="K265"/>
  <c r="J265"/>
  <c r="N265"/>
  <c r="M264"/>
  <c r="L264"/>
  <c r="K264"/>
  <c r="J264"/>
  <c r="N264"/>
  <c r="M263"/>
  <c r="L263"/>
  <c r="K263"/>
  <c r="J263"/>
  <c r="N263"/>
  <c r="M262"/>
  <c r="L262"/>
  <c r="K262"/>
  <c r="J262"/>
  <c r="N262"/>
  <c r="M261"/>
  <c r="L261"/>
  <c r="K261"/>
  <c r="J261"/>
  <c r="N261"/>
  <c r="N259"/>
  <c r="N257"/>
  <c r="N255"/>
  <c r="M260"/>
  <c r="L260"/>
  <c r="K260"/>
  <c r="J260"/>
  <c r="N260"/>
  <c r="N258"/>
  <c r="N256"/>
  <c r="N254"/>
  <c r="M259"/>
  <c r="L259"/>
  <c r="K259"/>
  <c r="J259"/>
  <c r="M258"/>
  <c r="L258"/>
  <c r="K258"/>
  <c r="J258"/>
  <c r="M257"/>
  <c r="L257"/>
  <c r="K257"/>
  <c r="J257"/>
  <c r="M256"/>
  <c r="L256"/>
  <c r="K256"/>
  <c r="J256"/>
  <c r="M255"/>
  <c r="L255"/>
  <c r="K255"/>
  <c r="J255"/>
  <c r="M254"/>
  <c r="L254"/>
  <c r="K254"/>
  <c r="J254"/>
  <c r="M253"/>
  <c r="L253"/>
  <c r="K253"/>
  <c r="J253"/>
  <c r="N253"/>
  <c r="M252"/>
  <c r="L252"/>
  <c r="K252"/>
  <c r="J252"/>
  <c r="N252"/>
  <c r="M251"/>
  <c r="L251"/>
  <c r="K251"/>
  <c r="M250"/>
  <c r="L250"/>
  <c r="K250"/>
  <c r="M249"/>
  <c r="L249"/>
  <c r="K249"/>
  <c r="J249"/>
  <c r="N249"/>
  <c r="M248"/>
  <c r="L248"/>
  <c r="K248"/>
  <c r="J248"/>
  <c r="N248"/>
  <c r="M247"/>
  <c r="L247"/>
  <c r="K247"/>
  <c r="J247"/>
  <c r="N247"/>
  <c r="N245"/>
  <c r="M246"/>
  <c r="L246"/>
  <c r="K246"/>
  <c r="J246"/>
  <c r="N246"/>
  <c r="N244"/>
  <c r="M245"/>
  <c r="L245"/>
  <c r="K245"/>
  <c r="J245"/>
  <c r="M244"/>
  <c r="L244"/>
  <c r="K244"/>
  <c r="M243"/>
  <c r="L243"/>
  <c r="K243"/>
  <c r="J243"/>
  <c r="N243"/>
  <c r="M242"/>
  <c r="L242"/>
  <c r="K242"/>
  <c r="J242"/>
  <c r="N242"/>
  <c r="M241"/>
  <c r="L241"/>
  <c r="K241"/>
  <c r="J241"/>
  <c r="N241"/>
  <c r="M240"/>
  <c r="L240"/>
  <c r="K240"/>
  <c r="J240"/>
  <c r="N240"/>
  <c r="M239"/>
  <c r="L239"/>
  <c r="K239"/>
  <c r="J239"/>
  <c r="N239"/>
  <c r="M238"/>
  <c r="L238"/>
  <c r="K238"/>
  <c r="J238"/>
  <c r="N238"/>
  <c r="M237"/>
  <c r="L237"/>
  <c r="K237"/>
  <c r="J237"/>
  <c r="M236"/>
  <c r="L236"/>
  <c r="K236"/>
  <c r="J236"/>
  <c r="M235"/>
  <c r="L235"/>
  <c r="K235"/>
  <c r="J235"/>
  <c r="N235"/>
  <c r="M234"/>
  <c r="L234"/>
  <c r="K234"/>
  <c r="J234"/>
  <c r="N234"/>
  <c r="M233"/>
  <c r="L233"/>
  <c r="K233"/>
  <c r="J233"/>
  <c r="N233"/>
  <c r="M232"/>
  <c r="L232"/>
  <c r="K232"/>
  <c r="J232"/>
  <c r="N232"/>
  <c r="M231"/>
  <c r="L231"/>
  <c r="K231"/>
  <c r="J231"/>
  <c r="N231"/>
  <c r="M230"/>
  <c r="L230"/>
  <c r="K230"/>
  <c r="J230"/>
  <c r="N230"/>
  <c r="M229"/>
  <c r="L229"/>
  <c r="K229"/>
  <c r="M228"/>
  <c r="L228"/>
  <c r="K228"/>
  <c r="J228"/>
  <c r="M227"/>
  <c r="L227"/>
  <c r="K227"/>
  <c r="J227"/>
  <c r="N227"/>
  <c r="M226"/>
  <c r="L226"/>
  <c r="K226"/>
  <c r="J226"/>
  <c r="N226"/>
  <c r="M225"/>
  <c r="L225"/>
  <c r="K225"/>
  <c r="J225"/>
  <c r="N225"/>
  <c r="M224"/>
  <c r="L224"/>
  <c r="K224"/>
  <c r="J224"/>
  <c r="N224"/>
  <c r="M223"/>
  <c r="L223"/>
  <c r="K223"/>
  <c r="J223"/>
  <c r="N223"/>
  <c r="M222"/>
  <c r="L222"/>
  <c r="K222"/>
  <c r="J222"/>
  <c r="N222"/>
  <c r="M221"/>
  <c r="L221"/>
  <c r="K221"/>
  <c r="M220"/>
  <c r="L220"/>
  <c r="K220"/>
  <c r="M219"/>
  <c r="L219"/>
  <c r="K219"/>
  <c r="M218"/>
  <c r="L218"/>
  <c r="K218"/>
  <c r="M217"/>
  <c r="L217"/>
  <c r="K217"/>
  <c r="J217"/>
  <c r="N217"/>
  <c r="N215"/>
  <c r="M216"/>
  <c r="L216"/>
  <c r="K216"/>
  <c r="J216"/>
  <c r="N216"/>
  <c r="N214"/>
  <c r="M215"/>
  <c r="L215"/>
  <c r="K215"/>
  <c r="M214"/>
  <c r="L214"/>
  <c r="K214"/>
  <c r="M213"/>
  <c r="L213"/>
  <c r="K213"/>
  <c r="J213"/>
  <c r="N213"/>
  <c r="N211"/>
  <c r="N209"/>
  <c r="M212"/>
  <c r="L212"/>
  <c r="K212"/>
  <c r="J212"/>
  <c r="N212"/>
  <c r="N210"/>
  <c r="N208"/>
  <c r="M211"/>
  <c r="L211"/>
  <c r="K211"/>
  <c r="J211"/>
  <c r="M210"/>
  <c r="L210"/>
  <c r="K210"/>
  <c r="M209"/>
  <c r="L209"/>
  <c r="K209"/>
  <c r="M208"/>
  <c r="L208"/>
  <c r="K208"/>
  <c r="M207"/>
  <c r="L207"/>
  <c r="K207"/>
  <c r="J207"/>
  <c r="N207"/>
  <c r="N205"/>
  <c r="N203"/>
  <c r="M206"/>
  <c r="L206"/>
  <c r="K206"/>
  <c r="J206"/>
  <c r="N206"/>
  <c r="N204"/>
  <c r="N202"/>
  <c r="M205"/>
  <c r="L205"/>
  <c r="K205"/>
  <c r="J205"/>
  <c r="M204"/>
  <c r="L204"/>
  <c r="K204"/>
  <c r="J204"/>
  <c r="M203"/>
  <c r="L203"/>
  <c r="K203"/>
  <c r="J203"/>
  <c r="M202"/>
  <c r="L202"/>
  <c r="K202"/>
  <c r="J202"/>
  <c r="M201"/>
  <c r="L201"/>
  <c r="K201"/>
  <c r="J201"/>
  <c r="N201"/>
  <c r="M200"/>
  <c r="L200"/>
  <c r="K200"/>
  <c r="J200"/>
  <c r="N200"/>
  <c r="M199"/>
  <c r="L199"/>
  <c r="K199"/>
  <c r="J199"/>
  <c r="N199"/>
  <c r="M198"/>
  <c r="L198"/>
  <c r="K198"/>
  <c r="J198"/>
  <c r="N198"/>
  <c r="M197"/>
  <c r="L197"/>
  <c r="K197"/>
  <c r="J197"/>
  <c r="N197"/>
  <c r="N195"/>
  <c r="N193"/>
  <c r="M196"/>
  <c r="L196"/>
  <c r="K196"/>
  <c r="J196"/>
  <c r="N196"/>
  <c r="N194"/>
  <c r="N192"/>
  <c r="M195"/>
  <c r="L195"/>
  <c r="K195"/>
  <c r="M194"/>
  <c r="L194"/>
  <c r="K194"/>
  <c r="M193"/>
  <c r="L193"/>
  <c r="K193"/>
  <c r="M192"/>
  <c r="L192"/>
  <c r="K192"/>
  <c r="M191"/>
  <c r="L191"/>
  <c r="K191"/>
  <c r="J191"/>
  <c r="N191"/>
  <c r="M190"/>
  <c r="L190"/>
  <c r="K190"/>
  <c r="J190"/>
  <c r="N190"/>
  <c r="M189"/>
  <c r="L189"/>
  <c r="K189"/>
  <c r="M188"/>
  <c r="L188"/>
  <c r="K188"/>
  <c r="M187"/>
  <c r="L187"/>
  <c r="K187"/>
  <c r="N187"/>
  <c r="M186"/>
  <c r="L186"/>
  <c r="K186"/>
  <c r="N186"/>
  <c r="M185"/>
  <c r="L185"/>
  <c r="K185"/>
  <c r="J185"/>
  <c r="N185"/>
  <c r="M184"/>
  <c r="L184"/>
  <c r="K184"/>
  <c r="J184"/>
  <c r="N184"/>
  <c r="M183"/>
  <c r="L183"/>
  <c r="K183"/>
  <c r="J183"/>
  <c r="N183"/>
  <c r="M182"/>
  <c r="L182"/>
  <c r="K182"/>
  <c r="J182"/>
  <c r="N182"/>
  <c r="M181"/>
  <c r="L181"/>
  <c r="K181"/>
  <c r="M180"/>
  <c r="L180"/>
  <c r="K180"/>
  <c r="L179"/>
  <c r="K179"/>
  <c r="N179"/>
  <c r="L178"/>
  <c r="K178"/>
  <c r="N178"/>
  <c r="K177"/>
  <c r="N177"/>
  <c r="K176"/>
  <c r="N176"/>
  <c r="M175"/>
  <c r="L175"/>
  <c r="K175"/>
  <c r="J175"/>
  <c r="M174"/>
  <c r="L174"/>
  <c r="K174"/>
  <c r="J174"/>
  <c r="M173"/>
  <c r="L173"/>
  <c r="K173"/>
  <c r="N173"/>
  <c r="M172"/>
  <c r="L172"/>
  <c r="K172"/>
  <c r="N172"/>
  <c r="K171"/>
  <c r="N171"/>
  <c r="K170"/>
  <c r="N170"/>
  <c r="M169"/>
  <c r="L169"/>
  <c r="K169"/>
  <c r="J169"/>
  <c r="M168"/>
  <c r="L168"/>
  <c r="L164"/>
  <c r="K168"/>
  <c r="J168"/>
  <c r="K167"/>
  <c r="N167"/>
  <c r="K166"/>
  <c r="N166"/>
  <c r="M165"/>
  <c r="L165"/>
  <c r="K165"/>
  <c r="J165"/>
  <c r="M164"/>
  <c r="K164"/>
  <c r="J164"/>
  <c r="L163"/>
  <c r="N163"/>
  <c r="M162"/>
  <c r="N162"/>
  <c r="L162"/>
  <c r="M161"/>
  <c r="M159"/>
  <c r="L161"/>
  <c r="K161"/>
  <c r="N161"/>
  <c r="M160"/>
  <c r="M158"/>
  <c r="L160"/>
  <c r="K160"/>
  <c r="N160"/>
  <c r="N158"/>
  <c r="L159"/>
  <c r="K159"/>
  <c r="J159"/>
  <c r="L158"/>
  <c r="K158"/>
  <c r="J158"/>
  <c r="M157"/>
  <c r="L157"/>
  <c r="K157"/>
  <c r="J157"/>
  <c r="M156"/>
  <c r="L156"/>
  <c r="K156"/>
  <c r="J156"/>
  <c r="M155"/>
  <c r="L155"/>
  <c r="K155"/>
  <c r="J155"/>
  <c r="M154"/>
  <c r="L154"/>
  <c r="K154"/>
  <c r="J154"/>
  <c r="M153"/>
  <c r="L153"/>
  <c r="N153"/>
  <c r="K153"/>
  <c r="M152"/>
  <c r="L152"/>
  <c r="K152"/>
  <c r="N152"/>
  <c r="M151"/>
  <c r="M149"/>
  <c r="L151"/>
  <c r="K151"/>
  <c r="N151"/>
  <c r="M150"/>
  <c r="M148"/>
  <c r="L150"/>
  <c r="K150"/>
  <c r="N150"/>
  <c r="L149"/>
  <c r="K149"/>
  <c r="J149"/>
  <c r="L148"/>
  <c r="K148"/>
  <c r="J148"/>
  <c r="M147"/>
  <c r="M145"/>
  <c r="L147"/>
  <c r="K147"/>
  <c r="J147"/>
  <c r="M146"/>
  <c r="M144"/>
  <c r="L146"/>
  <c r="K146"/>
  <c r="J146"/>
  <c r="L145"/>
  <c r="K145"/>
  <c r="J145"/>
  <c r="L144"/>
  <c r="K144"/>
  <c r="J144"/>
  <c r="M143"/>
  <c r="L143"/>
  <c r="N143"/>
  <c r="M142"/>
  <c r="L142"/>
  <c r="N142"/>
  <c r="N141"/>
  <c r="N140"/>
  <c r="M139"/>
  <c r="N139"/>
  <c r="M138"/>
  <c r="N138"/>
  <c r="M137"/>
  <c r="N137"/>
  <c r="M136"/>
  <c r="N136"/>
  <c r="M135"/>
  <c r="L135"/>
  <c r="K135"/>
  <c r="J135"/>
  <c r="M134"/>
  <c r="L134"/>
  <c r="L120"/>
  <c r="K134"/>
  <c r="J134"/>
  <c r="M133"/>
  <c r="N133"/>
  <c r="M132"/>
  <c r="N132"/>
  <c r="M131"/>
  <c r="M121"/>
  <c r="L131"/>
  <c r="L121"/>
  <c r="L119"/>
  <c r="K131"/>
  <c r="N131"/>
  <c r="M130"/>
  <c r="M120"/>
  <c r="K130"/>
  <c r="K120"/>
  <c r="K118"/>
  <c r="N129"/>
  <c r="N128"/>
  <c r="N127"/>
  <c r="N126"/>
  <c r="M125"/>
  <c r="K125"/>
  <c r="K121"/>
  <c r="K119"/>
  <c r="M124"/>
  <c r="K124"/>
  <c r="N124"/>
  <c r="M123"/>
  <c r="N123"/>
  <c r="M122"/>
  <c r="N122"/>
  <c r="J121"/>
  <c r="J120"/>
  <c r="M114"/>
  <c r="L114"/>
  <c r="N114"/>
  <c r="M113"/>
  <c r="L113"/>
  <c r="M112"/>
  <c r="L112"/>
  <c r="M111"/>
  <c r="L111"/>
  <c r="M110"/>
  <c r="L110"/>
  <c r="M109"/>
  <c r="L109"/>
  <c r="M108"/>
  <c r="L108"/>
  <c r="M107"/>
  <c r="M105"/>
  <c r="L107"/>
  <c r="L105"/>
  <c r="M106"/>
  <c r="M104"/>
  <c r="M78"/>
  <c r="L106"/>
  <c r="M103"/>
  <c r="L103"/>
  <c r="M102"/>
  <c r="M100"/>
  <c r="L102"/>
  <c r="L100"/>
  <c r="M101"/>
  <c r="L101"/>
  <c r="J101"/>
  <c r="J100"/>
  <c r="N99"/>
  <c r="M98"/>
  <c r="L98"/>
  <c r="M97"/>
  <c r="L97"/>
  <c r="M96"/>
  <c r="L96"/>
  <c r="M95"/>
  <c r="L95"/>
  <c r="M94"/>
  <c r="L94"/>
  <c r="N94"/>
  <c r="M93"/>
  <c r="L93"/>
  <c r="K93"/>
  <c r="J93"/>
  <c r="M92"/>
  <c r="L92"/>
  <c r="K92"/>
  <c r="J92"/>
  <c r="M91"/>
  <c r="L91"/>
  <c r="K91"/>
  <c r="J91"/>
  <c r="M90"/>
  <c r="L90"/>
  <c r="K90"/>
  <c r="J90"/>
  <c r="M89"/>
  <c r="L89"/>
  <c r="K89"/>
  <c r="J89"/>
  <c r="M88"/>
  <c r="L88"/>
  <c r="K88"/>
  <c r="J88"/>
  <c r="M87"/>
  <c r="L87"/>
  <c r="K87"/>
  <c r="K81"/>
  <c r="K79"/>
  <c r="J87"/>
  <c r="M86"/>
  <c r="L86"/>
  <c r="K86"/>
  <c r="K80"/>
  <c r="K78"/>
  <c r="J86"/>
  <c r="N85"/>
  <c r="M84"/>
  <c r="L84"/>
  <c r="N84"/>
  <c r="N83"/>
  <c r="N82"/>
  <c r="M81"/>
  <c r="M79"/>
  <c r="L81"/>
  <c r="L79"/>
  <c r="M80"/>
  <c r="L80"/>
  <c r="M69"/>
  <c r="L69"/>
  <c r="K69"/>
  <c r="J69"/>
  <c r="N69"/>
  <c r="N67"/>
  <c r="M68"/>
  <c r="M66"/>
  <c r="L68"/>
  <c r="K68"/>
  <c r="J68"/>
  <c r="N68"/>
  <c r="N66"/>
  <c r="M67"/>
  <c r="L67"/>
  <c r="K67"/>
  <c r="L66"/>
  <c r="K66"/>
  <c r="J63"/>
  <c r="N63"/>
  <c r="L60"/>
  <c r="L58"/>
  <c r="J62"/>
  <c r="N62"/>
  <c r="M61"/>
  <c r="M59"/>
  <c r="L61"/>
  <c r="L59"/>
  <c r="K61"/>
  <c r="K59"/>
  <c r="M60"/>
  <c r="M58"/>
  <c r="K60"/>
  <c r="K58"/>
  <c r="M57"/>
  <c r="L57"/>
  <c r="L55"/>
  <c r="K57"/>
  <c r="K55"/>
  <c r="J57"/>
  <c r="M56"/>
  <c r="L56"/>
  <c r="L54"/>
  <c r="K56"/>
  <c r="J56"/>
  <c r="M55"/>
  <c r="J55"/>
  <c r="M54"/>
  <c r="K54"/>
  <c r="J54"/>
  <c r="M53"/>
  <c r="L53"/>
  <c r="L51"/>
  <c r="K53"/>
  <c r="K51"/>
  <c r="J53"/>
  <c r="M52"/>
  <c r="L52"/>
  <c r="L50"/>
  <c r="K52"/>
  <c r="K50"/>
  <c r="J52"/>
  <c r="M51"/>
  <c r="J51"/>
  <c r="M50"/>
  <c r="J50"/>
  <c r="M49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K41"/>
  <c r="K39"/>
  <c r="K35"/>
  <c r="J45"/>
  <c r="M44"/>
  <c r="L44"/>
  <c r="K44"/>
  <c r="K40"/>
  <c r="K38"/>
  <c r="K34"/>
  <c r="J44"/>
  <c r="M41"/>
  <c r="M39"/>
  <c r="L41"/>
  <c r="L39"/>
  <c r="J41"/>
  <c r="J39"/>
  <c r="M40"/>
  <c r="M38"/>
  <c r="L40"/>
  <c r="L38"/>
  <c r="M118"/>
  <c r="L78"/>
  <c r="L76"/>
  <c r="L74"/>
  <c r="L72"/>
  <c r="L70"/>
  <c r="M119"/>
  <c r="J119"/>
  <c r="J66"/>
  <c r="J67"/>
  <c r="N165"/>
  <c r="N86"/>
  <c r="N87"/>
  <c r="N88"/>
  <c r="N89"/>
  <c r="N90"/>
  <c r="N91"/>
  <c r="N92"/>
  <c r="N93"/>
  <c r="L104"/>
  <c r="N125"/>
  <c r="J188"/>
  <c r="N188"/>
  <c r="J189"/>
  <c r="N189"/>
  <c r="J210"/>
  <c r="J214"/>
  <c r="J215"/>
  <c r="J209"/>
  <c r="J220"/>
  <c r="J221"/>
  <c r="J229"/>
  <c r="J244"/>
  <c r="J60"/>
  <c r="J58"/>
  <c r="J80"/>
  <c r="J78"/>
  <c r="J81"/>
  <c r="J79"/>
  <c r="N130"/>
  <c r="N120"/>
  <c r="N168"/>
  <c r="N164"/>
  <c r="N169"/>
  <c r="N174"/>
  <c r="N175"/>
  <c r="J180"/>
  <c r="J118"/>
  <c r="J181"/>
  <c r="J194"/>
  <c r="J192"/>
  <c r="J195"/>
  <c r="J193"/>
  <c r="J250"/>
  <c r="N250"/>
  <c r="J251"/>
  <c r="N251"/>
  <c r="J61"/>
  <c r="J59"/>
  <c r="N134"/>
  <c r="N135"/>
  <c r="N146"/>
  <c r="N144"/>
  <c r="N147"/>
  <c r="N145"/>
  <c r="N154"/>
  <c r="N148"/>
  <c r="N155"/>
  <c r="N156"/>
  <c r="N157"/>
  <c r="N149"/>
  <c r="M77"/>
  <c r="M75"/>
  <c r="M73"/>
  <c r="M71"/>
  <c r="L118"/>
  <c r="L77"/>
  <c r="L75"/>
  <c r="L73"/>
  <c r="L71"/>
  <c r="N159"/>
  <c r="K76"/>
  <c r="K74"/>
  <c r="K72"/>
  <c r="K70"/>
  <c r="K77"/>
  <c r="K75"/>
  <c r="K73"/>
  <c r="K71"/>
  <c r="M76"/>
  <c r="M74"/>
  <c r="M72"/>
  <c r="M70"/>
  <c r="N121"/>
  <c r="J37"/>
  <c r="J35"/>
  <c r="J31"/>
  <c r="M36"/>
  <c r="M34"/>
  <c r="J29"/>
  <c r="J27"/>
  <c r="J25"/>
  <c r="J23"/>
  <c r="J21"/>
  <c r="K33"/>
  <c r="K31"/>
  <c r="K32"/>
  <c r="K30"/>
  <c r="L34"/>
  <c r="L36"/>
  <c r="L35"/>
  <c r="L37"/>
  <c r="M37"/>
  <c r="M35"/>
  <c r="K36"/>
  <c r="K37"/>
  <c r="N42"/>
  <c r="N56"/>
  <c r="N54"/>
  <c r="N57"/>
  <c r="N55"/>
  <c r="N60"/>
  <c r="N58"/>
  <c r="N64"/>
  <c r="N65"/>
  <c r="N95"/>
  <c r="N96"/>
  <c r="N97"/>
  <c r="N98"/>
  <c r="N102"/>
  <c r="N100"/>
  <c r="N103"/>
  <c r="N101"/>
  <c r="N106"/>
  <c r="N107"/>
  <c r="N108"/>
  <c r="N39"/>
  <c r="N37"/>
  <c r="N43"/>
  <c r="N44"/>
  <c r="N45"/>
  <c r="N46"/>
  <c r="N47"/>
  <c r="N48"/>
  <c r="N49"/>
  <c r="N52"/>
  <c r="N50"/>
  <c r="N53"/>
  <c r="N51"/>
  <c r="N109"/>
  <c r="N110"/>
  <c r="N111"/>
  <c r="N112"/>
  <c r="N113"/>
  <c r="J40"/>
  <c r="J38"/>
  <c r="N180"/>
  <c r="N220"/>
  <c r="N221"/>
  <c r="N228"/>
  <c r="N229"/>
  <c r="N236"/>
  <c r="N237"/>
  <c r="N181"/>
  <c r="N118"/>
  <c r="J77"/>
  <c r="J75"/>
  <c r="J73"/>
  <c r="J71"/>
  <c r="J33"/>
  <c r="N35"/>
  <c r="N33"/>
  <c r="N61"/>
  <c r="N59"/>
  <c r="N40"/>
  <c r="J219"/>
  <c r="J208"/>
  <c r="J218"/>
  <c r="J76"/>
  <c r="J74"/>
  <c r="J72"/>
  <c r="J70"/>
  <c r="N119"/>
  <c r="N105"/>
  <c r="N104"/>
  <c r="N80"/>
  <c r="N81"/>
  <c r="K28"/>
  <c r="K26"/>
  <c r="K24"/>
  <c r="K22"/>
  <c r="K20"/>
  <c r="L33"/>
  <c r="L31"/>
  <c r="M31"/>
  <c r="M33"/>
  <c r="K29"/>
  <c r="K27"/>
  <c r="M32"/>
  <c r="M30"/>
  <c r="L32"/>
  <c r="L30"/>
  <c r="N38"/>
  <c r="N36"/>
  <c r="J36"/>
  <c r="J34"/>
  <c r="N41"/>
  <c r="N219"/>
  <c r="N218"/>
  <c r="N78"/>
  <c r="N76"/>
  <c r="N74"/>
  <c r="N72"/>
  <c r="N70"/>
  <c r="N79"/>
  <c r="N77"/>
  <c r="N75"/>
  <c r="N73"/>
  <c r="N71"/>
  <c r="K25"/>
  <c r="K23"/>
  <c r="K21"/>
  <c r="L27"/>
  <c r="L25"/>
  <c r="L23"/>
  <c r="L21"/>
  <c r="L29"/>
  <c r="N31"/>
  <c r="N29"/>
  <c r="M26"/>
  <c r="M24"/>
  <c r="M22"/>
  <c r="M20"/>
  <c r="M28"/>
  <c r="L26"/>
  <c r="L24"/>
  <c r="L22"/>
  <c r="L20"/>
  <c r="L28"/>
  <c r="M29"/>
  <c r="M27"/>
  <c r="M25"/>
  <c r="M23"/>
  <c r="M21"/>
  <c r="N34"/>
  <c r="N32"/>
  <c r="J32"/>
  <c r="J30"/>
  <c r="N27"/>
  <c r="N25"/>
  <c r="N23"/>
  <c r="N21"/>
  <c r="N30"/>
  <c r="N28"/>
  <c r="J28"/>
  <c r="J26"/>
  <c r="N26"/>
  <c r="N24"/>
  <c r="N22"/>
  <c r="N20"/>
  <c r="J24"/>
  <c r="J22"/>
  <c r="J20"/>
</calcChain>
</file>

<file path=xl/sharedStrings.xml><?xml version="1.0" encoding="utf-8"?>
<sst xmlns="http://schemas.openxmlformats.org/spreadsheetml/2006/main" count="477" uniqueCount="152">
  <si>
    <t>Ministerul Agriculturii si Dezvoltarii Rurale</t>
  </si>
  <si>
    <t>I. Credite de angajament</t>
  </si>
  <si>
    <t>II. Credite bugetare</t>
  </si>
  <si>
    <t>BUGET</t>
  </si>
  <si>
    <t>Capitol</t>
  </si>
  <si>
    <t>Subcapitol</t>
  </si>
  <si>
    <t>Paragraf</t>
  </si>
  <si>
    <t>Titlul</t>
  </si>
  <si>
    <t>Articol</t>
  </si>
  <si>
    <t>Alineat</t>
  </si>
  <si>
    <t>Denumire indicator</t>
  </si>
  <si>
    <t>Trimestrul</t>
  </si>
  <si>
    <t>I</t>
  </si>
  <si>
    <t>II</t>
  </si>
  <si>
    <t>III</t>
  </si>
  <si>
    <t>IV</t>
  </si>
  <si>
    <t>A</t>
  </si>
  <si>
    <t>B</t>
  </si>
  <si>
    <t>oooo</t>
  </si>
  <si>
    <t>TOTAL SURSE (A+B+C)</t>
  </si>
  <si>
    <t>a. Total venituri (I+II+III+IV)</t>
  </si>
  <si>
    <t>ooo1</t>
  </si>
  <si>
    <t>VENITURI PROPRII TOTAL VENITURI</t>
  </si>
  <si>
    <t>Venituri proprii total venituri</t>
  </si>
  <si>
    <t>ooo2</t>
  </si>
  <si>
    <t>I. VENITURI CURENTE</t>
  </si>
  <si>
    <t>I. Venituri curente</t>
  </si>
  <si>
    <t>C. VENITURI NEFISCALE</t>
  </si>
  <si>
    <t>C. Venituri nefiscale</t>
  </si>
  <si>
    <t>C2. VANZARI DE BUNURI SI SERVICII</t>
  </si>
  <si>
    <t>C2. Vanzari de bunuri si servicii</t>
  </si>
  <si>
    <t>VENITURI DIN PRESTARI DE SERVICII SI ALTE ACTIVITATI</t>
  </si>
  <si>
    <t>o4</t>
  </si>
  <si>
    <t>Taxe si tarife pentru analize si servicii efectuate din laboratoare</t>
  </si>
  <si>
    <t>o8</t>
  </si>
  <si>
    <t>Venituri din prestari de servicii</t>
  </si>
  <si>
    <t>Venituri din valorificarea produselor obtinute din activitatea proprie sau anexa</t>
  </si>
  <si>
    <t>Alte venituri din prestari de servicii si alte activitati</t>
  </si>
  <si>
    <t>TRANSFERURI VOLUNTARE, ALTELE DECAT SUBVENTII</t>
  </si>
  <si>
    <t>o1</t>
  </si>
  <si>
    <t>Donatii si sponsorizari</t>
  </si>
  <si>
    <t>SUBVENTII DE LA BUGETUL DE STAT</t>
  </si>
  <si>
    <t>Sume alocate de la bugetul de stat pentru sustinerea proiectelor din PNDR 2014-2020</t>
  </si>
  <si>
    <t>IV. SUBVENTII</t>
  </si>
  <si>
    <t>IV. Subventii</t>
  </si>
  <si>
    <t>SUBVENTII DE LA ALTE ADMINISTRATII</t>
  </si>
  <si>
    <t>o9</t>
  </si>
  <si>
    <t>Subventii pentru institutii publice</t>
  </si>
  <si>
    <t>SUME PRIMITE DE LA UE/ ALTI DONATORI IN CONTUL PLATILOR EFECTUATE SI PREFINANTARI AFERENTE CADRULUI FINANCIAR 2014-2020</t>
  </si>
  <si>
    <t>Programul National de Dezvoltare Rurala</t>
  </si>
  <si>
    <t>AGRICULTURA, SILVICULTURA, PISCICULTURA SI VANATOARE</t>
  </si>
  <si>
    <t>o3</t>
  </si>
  <si>
    <t xml:space="preserve">Agricultura  </t>
  </si>
  <si>
    <t>Alte cheltuieli in domeniul agriculturii</t>
  </si>
  <si>
    <t>CHELTUIELI CURENTE</t>
  </si>
  <si>
    <t>CHELTUIELI DE PERSONAL</t>
  </si>
  <si>
    <t>Cheltuieli salariale in bani</t>
  </si>
  <si>
    <t>Salarii de baza</t>
  </si>
  <si>
    <t>o5</t>
  </si>
  <si>
    <t>Sporuri pentru conditii de munca</t>
  </si>
  <si>
    <t>o6</t>
  </si>
  <si>
    <t>Alte sporuri</t>
  </si>
  <si>
    <t>o7</t>
  </si>
  <si>
    <t>Ore suplimentare</t>
  </si>
  <si>
    <t>Fond de premii</t>
  </si>
  <si>
    <t>Prime de vacanta</t>
  </si>
  <si>
    <t>Indemnizatii platite unor persoane din afara unitatii</t>
  </si>
  <si>
    <t>Indemnizatii de delegare</t>
  </si>
  <si>
    <t>Alte drepturi salariale in bani</t>
  </si>
  <si>
    <t>o2</t>
  </si>
  <si>
    <t>Cheltuieli salariale in natura</t>
  </si>
  <si>
    <t>Tichete de masa</t>
  </si>
  <si>
    <t>Contributii</t>
  </si>
  <si>
    <t>Contributii de asigurari sociale de stat</t>
  </si>
  <si>
    <t>Cheltuieli de asigurari de somaj</t>
  </si>
  <si>
    <t xml:space="preserve">Contributii de asigurari sociale de sanatate </t>
  </si>
  <si>
    <t>Contributii de asigurari pentru accidente de munca si boli profesionale</t>
  </si>
  <si>
    <t>Contributii concedii si indemnizatii</t>
  </si>
  <si>
    <t>BUNURI SI SERVICII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</si>
  <si>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</si>
  <si>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</si>
  <si>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</si>
  <si>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</si>
  <si>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</si>
  <si>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lubrefianti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</si>
  <si>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</si>
  <si>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</si>
  <si>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</si>
  <si>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</si>
  <si>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</si>
  <si>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</si>
  <si>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</si>
  <si>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</si>
  <si>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Medicamente si materiale sanitare</t>
  </si>
  <si>
    <t>Medicamente</t>
  </si>
  <si>
    <t>Materiale sanitare</t>
  </si>
  <si>
    <t>Reactivi</t>
  </si>
  <si>
    <t>Dezinfectanti</t>
  </si>
  <si>
    <t>Bunuri de natura obiectelor de inventar</t>
  </si>
  <si>
    <t>Uniforme si echipament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</si>
  <si>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</si>
  <si>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</si>
  <si>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</si>
  <si>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</si>
  <si>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</si>
  <si>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</si>
  <si>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</si>
  <si>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</si>
  <si>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</si>
  <si>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</si>
  <si>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Protocol si reprezentare</t>
  </si>
  <si>
    <t>Chirii</t>
  </si>
  <si>
    <t>Alte cheltuieli cu bunuri si servicii</t>
  </si>
  <si>
    <t>SUBVENTII</t>
  </si>
  <si>
    <t>Sprijinirea producatorilor agricoli</t>
  </si>
  <si>
    <t>TRANSFERURI INTRE UNITATI ALE ADMINISTRATIEI PUBLICE</t>
  </si>
  <si>
    <t>Transferuri curente</t>
  </si>
  <si>
    <t>Transferuri catre institutii publice</t>
  </si>
  <si>
    <t>Finantarea planului sectorial de cercetare din domeniul agricol si de dezvoltare rurala</t>
  </si>
  <si>
    <t>Transferuri de la bugetul de stat catre bugetele locale pentru realizarea activitatii de colectare, transport, depozitare si neutralizare a deseurilor de origine animala</t>
  </si>
  <si>
    <t>ALTE TRANSFERURI</t>
  </si>
  <si>
    <t>B. Transferuri curente in strainatate (catre organizatii internationale)</t>
  </si>
  <si>
    <t>Contributii si cotizatii la organisme internationale</t>
  </si>
  <si>
    <t>PROIECTE CU FINANTARE DIN FONDURI EXTERNE NERAMBURSABILE (FEN) POSTADERARE</t>
  </si>
  <si>
    <t>Programe din Fondul European Agricol de Dezvoltare Rurala (FEADR)</t>
  </si>
  <si>
    <t>Cheltuieli neeligibile</t>
  </si>
  <si>
    <t>Programe din Fondul European pentru Pescuit (FEP)</t>
  </si>
  <si>
    <t>PROIECTE CU FINANTARE DIN FONDURI EXTERNE NERAMBURSABILE AFERENTE CADRULUI FINANCIAR 2014-2020</t>
  </si>
  <si>
    <t>Finantare nationala</t>
  </si>
  <si>
    <t>Finantare externa nerambursabila</t>
  </si>
  <si>
    <t>Transferuri din bugetul AFIR catre bugetele locale pentru sustinerea proiectelor din PNDR 2014-2020</t>
  </si>
  <si>
    <t>Transferuri din bugetul AFIR catre institutiile publice finantate partial sau integral din venituri proprii necesare sustinerii derularii proiectelor finantate din FEN aferente cadrului financiar 2014-2020 pentru sustinerea proiectelor din PNDR 2014-2020</t>
  </si>
  <si>
    <t>Transferuri din bugetul de stat catre AFIR catre ONG-uri, societati comerciale si alti beneficiari de drept public sau privat necesare sustinerii derularii proiectelor finantate din FEN aferente cadrului financiar 2014-2020</t>
  </si>
  <si>
    <t>Cofinantare publica nationala totala</t>
  </si>
  <si>
    <t>Fonduri externe nerambursabile</t>
  </si>
  <si>
    <t>ALTE CHELTUIELI</t>
  </si>
  <si>
    <t>Despagubiri civile</t>
  </si>
  <si>
    <t>CHELTUIELI DE CAPITAL</t>
  </si>
  <si>
    <t>ACTIVE NEFINANCIARE</t>
  </si>
  <si>
    <t>Active fixe (inclusiv reparatii capitale)</t>
  </si>
  <si>
    <t>Constructii</t>
  </si>
  <si>
    <t>Masini, echipamente si mijloace de transport</t>
  </si>
  <si>
    <t>Mobilier, aparatura birotica si alte active corporale</t>
  </si>
  <si>
    <t>Alte active fixe (inclusiv reparatii capitale)</t>
  </si>
  <si>
    <t>Reparatii capitale aferente activelor fixe</t>
  </si>
  <si>
    <t>Intocmit,</t>
  </si>
  <si>
    <t>Inspector sef,</t>
  </si>
  <si>
    <t xml:space="preserve">OTC - Inspectoratul Teritorial pentru Calitatea Semintelor si a Materialului Saditor - </t>
  </si>
  <si>
    <t>Buget           2018</t>
  </si>
  <si>
    <t>Contributia asiguratorie pentru munca</t>
  </si>
  <si>
    <t>O7</t>
  </si>
  <si>
    <t>Dr ing Feraru Constantin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</si>
</sst>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indexed="8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i/>
      <sz val="11"/>
      <color indexed="30"/>
      <name val="Trebuchet MS"/>
      <family val="2"/>
    </font>
    <font>
      <b/>
      <i/>
      <sz val="12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10"/>
      <color indexed="8"/>
      <name val="Trebuchet MS"/>
      <family val="2"/>
    </font>
    <font>
      <b/>
      <sz val="9"/>
      <color indexed="10"/>
      <name val="Trebuchet MS"/>
      <family val="2"/>
    </font>
    <font>
      <b/>
      <sz val="10"/>
      <color indexed="8"/>
      <name val="Trebuchet MS"/>
      <family val="2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1" applyFont="1" applyBorder="1"/>
    <xf numFmtId="0" fontId="9" fillId="0" borderId="0" xfId="0" applyFont="1"/>
    <xf numFmtId="0" fontId="12" fillId="0" borderId="0" xfId="1" applyFont="1"/>
    <xf numFmtId="0" fontId="13" fillId="0" borderId="0" xfId="0" applyFont="1" applyAlignment="1"/>
    <xf numFmtId="0" fontId="14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2" xfId="0" applyFont="1" applyBorder="1"/>
    <xf numFmtId="4" fontId="13" fillId="0" borderId="2" xfId="0" applyNumberFormat="1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" fontId="13" fillId="0" borderId="2" xfId="0" applyNumberFormat="1" applyFont="1" applyBorder="1"/>
    <xf numFmtId="0" fontId="14" fillId="0" borderId="7" xfId="0" applyFont="1" applyBorder="1" applyAlignment="1">
      <alignment horizontal="center"/>
    </xf>
    <xf numFmtId="4" fontId="18" fillId="0" borderId="2" xfId="0" applyNumberFormat="1" applyFont="1" applyBorder="1" applyAlignment="1">
      <alignment horizontal="right"/>
    </xf>
    <xf numFmtId="4" fontId="18" fillId="0" borderId="2" xfId="0" applyNumberFormat="1" applyFont="1" applyBorder="1"/>
    <xf numFmtId="0" fontId="14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" fontId="1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/>
    </xf>
    <xf numFmtId="0" fontId="16" fillId="0" borderId="1" xfId="0" applyFont="1" applyBorder="1"/>
    <xf numFmtId="4" fontId="13" fillId="0" borderId="1" xfId="0" applyNumberFormat="1" applyFont="1" applyBorder="1" applyAlignment="1">
      <alignment horizontal="right"/>
    </xf>
    <xf numFmtId="0" fontId="19" fillId="0" borderId="7" xfId="0" applyFont="1" applyBorder="1"/>
    <xf numFmtId="0" fontId="17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14" fontId="13" fillId="0" borderId="2" xfId="0" applyNumberFormat="1" applyFont="1" applyBorder="1"/>
    <xf numFmtId="14" fontId="16" fillId="0" borderId="2" xfId="0" applyNumberFormat="1" applyFont="1" applyBorder="1"/>
    <xf numFmtId="0" fontId="14" fillId="0" borderId="6" xfId="0" applyFont="1" applyBorder="1" applyAlignment="1">
      <alignment horizontal="center" vertical="center"/>
    </xf>
    <xf numFmtId="4" fontId="14" fillId="0" borderId="2" xfId="0" applyNumberFormat="1" applyFont="1" applyBorder="1"/>
    <xf numFmtId="0" fontId="17" fillId="0" borderId="2" xfId="0" applyFont="1" applyBorder="1"/>
    <xf numFmtId="0" fontId="14" fillId="0" borderId="2" xfId="0" applyFont="1" applyBorder="1" applyAlignment="1">
      <alignment horizontal="center"/>
    </xf>
    <xf numFmtId="0" fontId="1" fillId="0" borderId="7" xfId="0" applyFont="1" applyBorder="1"/>
    <xf numFmtId="16" fontId="17" fillId="0" borderId="2" xfId="0" applyNumberFormat="1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4" fontId="14" fillId="0" borderId="2" xfId="0" applyNumberFormat="1" applyFont="1" applyBorder="1" applyAlignment="1">
      <alignment vertical="center"/>
    </xf>
    <xf numFmtId="0" fontId="1" fillId="0" borderId="9" xfId="0" applyFont="1" applyBorder="1"/>
    <xf numFmtId="0" fontId="17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0" borderId="12" xfId="0" applyFont="1" applyBorder="1"/>
    <xf numFmtId="0" fontId="14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" fontId="13" fillId="0" borderId="12" xfId="0" applyNumberFormat="1" applyFont="1" applyBorder="1"/>
    <xf numFmtId="0" fontId="19" fillId="0" borderId="0" xfId="0" applyFont="1"/>
    <xf numFmtId="0" fontId="21" fillId="0" borderId="0" xfId="0" applyFont="1"/>
    <xf numFmtId="0" fontId="14" fillId="0" borderId="6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76200</xdr:rowOff>
    </xdr:from>
    <xdr:to>
      <xdr:col>5</xdr:col>
      <xdr:colOff>68580</xdr:colOff>
      <xdr:row>4</xdr:row>
      <xdr:rowOff>121920</xdr:rowOff>
    </xdr:to>
    <xdr:pic>
      <xdr:nvPicPr>
        <xdr:cNvPr id="1025" name="Picture 4" descr="http://omrau.ro/wp-content/uploads/2015/01/guvernul_romaniei-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76200"/>
          <a:ext cx="95250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632460</xdr:colOff>
      <xdr:row>271</xdr:row>
      <xdr:rowOff>106680</xdr:rowOff>
    </xdr:from>
    <xdr:to>
      <xdr:col>11</xdr:col>
      <xdr:colOff>182880</xdr:colOff>
      <xdr:row>276</xdr:row>
      <xdr:rowOff>114300</xdr:rowOff>
    </xdr:to>
    <xdr:pic>
      <xdr:nvPicPr>
        <xdr:cNvPr id="1026" name="Picture 2" descr="anexa00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99660" y="56464200"/>
          <a:ext cx="1028700" cy="96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83"/>
  <sheetViews>
    <sheetView tabSelected="1" topLeftCell="A262" workbookViewId="0">
      <selection activeCell="J287" sqref="J287"/>
    </sheetView>
  </sheetViews>
  <sheetFormatPr defaultRowHeight="15"/>
  <cols>
    <col min="1" max="1" width="4.109375" customWidth="1"/>
    <col min="2" max="2" width="4.6640625" style="1" customWidth="1"/>
    <col min="3" max="4" width="3" style="1" bestFit="1" customWidth="1"/>
    <col min="5" max="5" width="3" style="1" customWidth="1"/>
    <col min="6" max="6" width="3.109375" style="1" bestFit="1" customWidth="1"/>
    <col min="7" max="7" width="4.109375" style="1" bestFit="1" customWidth="1"/>
    <col min="8" max="8" width="33.33203125" style="2" customWidth="1"/>
    <col min="9" max="9" width="3.88671875" style="3" customWidth="1"/>
    <col min="10" max="14" width="10.77734375" style="2" customWidth="1"/>
    <col min="15" max="15" width="10.77734375" customWidth="1"/>
  </cols>
  <sheetData>
    <row r="3" spans="2:14" ht="18">
      <c r="G3" s="4" t="s">
        <v>0</v>
      </c>
    </row>
    <row r="6" spans="2:14" ht="22.2">
      <c r="H6" s="5"/>
      <c r="I6" s="6"/>
      <c r="J6" s="7"/>
      <c r="L6" s="8"/>
    </row>
    <row r="7" spans="2:14" ht="22.2">
      <c r="H7" s="5"/>
      <c r="I7" s="6"/>
      <c r="J7" s="7"/>
      <c r="L7" s="8"/>
    </row>
    <row r="8" spans="2:14" ht="18">
      <c r="H8" s="9"/>
      <c r="I8" s="10"/>
      <c r="J8" s="7"/>
      <c r="L8" s="8"/>
    </row>
    <row r="9" spans="2:14">
      <c r="J9" s="11"/>
      <c r="K9" s="10"/>
      <c r="M9" s="9"/>
      <c r="N9" s="9"/>
    </row>
    <row r="10" spans="2:14">
      <c r="B10" s="12" t="s">
        <v>147</v>
      </c>
      <c r="J10" s="10"/>
      <c r="K10" s="10"/>
      <c r="M10" s="13"/>
      <c r="N10" s="9"/>
    </row>
    <row r="11" spans="2:14" ht="16.2">
      <c r="C11" s="14"/>
      <c r="J11" s="10"/>
      <c r="K11" s="10"/>
      <c r="L11" s="8"/>
      <c r="M11" s="13"/>
      <c r="N11" s="9"/>
    </row>
    <row r="12" spans="2:14">
      <c r="B12" s="15" t="s">
        <v>1</v>
      </c>
      <c r="J12" s="10"/>
      <c r="K12" s="10"/>
      <c r="L12" s="8"/>
      <c r="M12" s="9"/>
      <c r="N12" s="9"/>
    </row>
    <row r="13" spans="2:14">
      <c r="B13" s="16" t="s">
        <v>2</v>
      </c>
      <c r="J13" s="17"/>
      <c r="K13" s="9"/>
      <c r="L13" s="9"/>
      <c r="M13" s="9"/>
      <c r="N13" s="9"/>
    </row>
    <row r="14" spans="2:14">
      <c r="B14" s="16"/>
      <c r="I14" s="8" t="s">
        <v>3</v>
      </c>
      <c r="J14" s="17"/>
      <c r="K14" s="9"/>
      <c r="L14" s="9"/>
      <c r="M14" s="9"/>
      <c r="N14" s="9"/>
    </row>
    <row r="15" spans="2:14">
      <c r="C15" s="18"/>
      <c r="I15" s="19"/>
      <c r="J15" s="11"/>
      <c r="K15" s="9"/>
      <c r="L15" s="9"/>
      <c r="M15" s="9"/>
      <c r="N15" s="9"/>
    </row>
    <row r="16" spans="2:14" ht="14.4">
      <c r="H16" s="11"/>
      <c r="I16" s="10"/>
      <c r="J16" s="13"/>
      <c r="K16" s="9"/>
      <c r="L16" s="9"/>
      <c r="M16" s="9"/>
      <c r="N16" s="20"/>
    </row>
    <row r="17" spans="2:14" ht="52.8">
      <c r="B17" s="21" t="s">
        <v>4</v>
      </c>
      <c r="C17" s="21" t="s">
        <v>5</v>
      </c>
      <c r="D17" s="21" t="s">
        <v>6</v>
      </c>
      <c r="E17" s="21" t="s">
        <v>7</v>
      </c>
      <c r="F17" s="21" t="s">
        <v>8</v>
      </c>
      <c r="G17" s="21" t="s">
        <v>9</v>
      </c>
      <c r="H17" s="22" t="s">
        <v>10</v>
      </c>
      <c r="I17" s="23"/>
      <c r="J17" s="24" t="s">
        <v>148</v>
      </c>
      <c r="K17" s="24" t="s">
        <v>11</v>
      </c>
      <c r="L17" s="24" t="s">
        <v>11</v>
      </c>
      <c r="M17" s="24" t="s">
        <v>11</v>
      </c>
      <c r="N17" s="24" t="s">
        <v>11</v>
      </c>
    </row>
    <row r="18" spans="2:14" ht="14.4">
      <c r="B18" s="25"/>
      <c r="C18" s="26"/>
      <c r="D18" s="26"/>
      <c r="E18" s="26"/>
      <c r="F18" s="26"/>
      <c r="G18" s="26"/>
      <c r="H18" s="27"/>
      <c r="I18" s="28"/>
      <c r="J18" s="29"/>
      <c r="K18" s="29" t="s">
        <v>12</v>
      </c>
      <c r="L18" s="29" t="s">
        <v>13</v>
      </c>
      <c r="M18" s="29" t="s">
        <v>14</v>
      </c>
      <c r="N18" s="29" t="s">
        <v>15</v>
      </c>
    </row>
    <row r="19" spans="2:14" ht="14.4">
      <c r="B19" s="79" t="s">
        <v>16</v>
      </c>
      <c r="C19" s="79"/>
      <c r="D19" s="79"/>
      <c r="E19" s="79"/>
      <c r="F19" s="79"/>
      <c r="G19" s="79"/>
      <c r="H19" s="30" t="s">
        <v>17</v>
      </c>
      <c r="I19" s="30"/>
      <c r="J19" s="30"/>
      <c r="K19" s="30">
        <v>0</v>
      </c>
      <c r="L19" s="30">
        <v>1</v>
      </c>
      <c r="M19" s="30">
        <v>2</v>
      </c>
      <c r="N19" s="30">
        <v>3</v>
      </c>
    </row>
    <row r="20" spans="2:14" ht="14.4">
      <c r="B20" s="31" t="s">
        <v>18</v>
      </c>
      <c r="C20" s="32"/>
      <c r="D20" s="32"/>
      <c r="E20" s="32"/>
      <c r="F20" s="32"/>
      <c r="G20" s="33"/>
      <c r="H20" s="34" t="s">
        <v>19</v>
      </c>
      <c r="I20" s="28" t="s">
        <v>12</v>
      </c>
      <c r="J20" s="35">
        <f>J22</f>
        <v>1075</v>
      </c>
      <c r="K20" s="35">
        <f t="shared" ref="K20:N21" si="0">K22</f>
        <v>671</v>
      </c>
      <c r="L20" s="35">
        <f t="shared" si="0"/>
        <v>55</v>
      </c>
      <c r="M20" s="35">
        <f t="shared" si="0"/>
        <v>29</v>
      </c>
      <c r="N20" s="35">
        <f>N22</f>
        <v>320</v>
      </c>
    </row>
    <row r="21" spans="2:14" ht="14.4">
      <c r="B21" s="36"/>
      <c r="C21" s="37"/>
      <c r="D21" s="37"/>
      <c r="E21" s="37"/>
      <c r="F21" s="37"/>
      <c r="G21" s="33"/>
      <c r="H21" s="34"/>
      <c r="I21" s="28" t="s">
        <v>13</v>
      </c>
      <c r="J21" s="35">
        <f>J23</f>
        <v>1075</v>
      </c>
      <c r="K21" s="35">
        <f t="shared" si="0"/>
        <v>208</v>
      </c>
      <c r="L21" s="35">
        <f t="shared" si="0"/>
        <v>192</v>
      </c>
      <c r="M21" s="35">
        <f t="shared" si="0"/>
        <v>248</v>
      </c>
      <c r="N21" s="35">
        <f t="shared" si="0"/>
        <v>427</v>
      </c>
    </row>
    <row r="22" spans="2:14" ht="14.4">
      <c r="B22" s="36"/>
      <c r="C22" s="37">
        <v>10</v>
      </c>
      <c r="D22" s="37"/>
      <c r="E22" s="38"/>
      <c r="F22" s="38"/>
      <c r="G22" s="39"/>
      <c r="H22" s="34" t="s">
        <v>20</v>
      </c>
      <c r="I22" s="28" t="s">
        <v>12</v>
      </c>
      <c r="J22" s="35">
        <f>J24+J64</f>
        <v>1075</v>
      </c>
      <c r="K22" s="35">
        <f t="shared" ref="K22:N23" si="1">K24+K64</f>
        <v>671</v>
      </c>
      <c r="L22" s="35">
        <f t="shared" si="1"/>
        <v>55</v>
      </c>
      <c r="M22" s="35">
        <f t="shared" si="1"/>
        <v>29</v>
      </c>
      <c r="N22" s="35">
        <f t="shared" si="1"/>
        <v>320</v>
      </c>
    </row>
    <row r="23" spans="2:14" ht="14.4">
      <c r="B23" s="36"/>
      <c r="C23" s="37"/>
      <c r="D23" s="37"/>
      <c r="E23" s="38"/>
      <c r="F23" s="38"/>
      <c r="G23" s="39"/>
      <c r="H23" s="34"/>
      <c r="I23" s="28" t="s">
        <v>13</v>
      </c>
      <c r="J23" s="35">
        <f>J25+J65</f>
        <v>1075</v>
      </c>
      <c r="K23" s="35">
        <f t="shared" si="1"/>
        <v>208</v>
      </c>
      <c r="L23" s="35">
        <f t="shared" si="1"/>
        <v>192</v>
      </c>
      <c r="M23" s="35">
        <f t="shared" si="1"/>
        <v>248</v>
      </c>
      <c r="N23" s="35">
        <f t="shared" si="1"/>
        <v>427</v>
      </c>
    </row>
    <row r="24" spans="2:14" ht="14.4">
      <c r="B24" s="36" t="s">
        <v>21</v>
      </c>
      <c r="C24" s="37"/>
      <c r="D24" s="37"/>
      <c r="E24" s="37"/>
      <c r="F24" s="37"/>
      <c r="G24" s="33"/>
      <c r="H24" s="34" t="s">
        <v>22</v>
      </c>
      <c r="I24" s="28" t="s">
        <v>12</v>
      </c>
      <c r="J24" s="35">
        <f>J26</f>
        <v>612</v>
      </c>
      <c r="K24" s="35">
        <f t="shared" ref="K24:N25" si="2">K26</f>
        <v>208</v>
      </c>
      <c r="L24" s="35">
        <f t="shared" si="2"/>
        <v>55</v>
      </c>
      <c r="M24" s="35">
        <f t="shared" si="2"/>
        <v>29</v>
      </c>
      <c r="N24" s="35">
        <f t="shared" si="2"/>
        <v>320</v>
      </c>
    </row>
    <row r="25" spans="2:14" ht="14.4">
      <c r="B25" s="36"/>
      <c r="C25" s="37"/>
      <c r="D25" s="37"/>
      <c r="E25" s="37"/>
      <c r="F25" s="37"/>
      <c r="G25" s="33"/>
      <c r="H25" s="34"/>
      <c r="I25" s="28" t="s">
        <v>13</v>
      </c>
      <c r="J25" s="35">
        <f>J27</f>
        <v>612</v>
      </c>
      <c r="K25" s="35">
        <f t="shared" si="2"/>
        <v>45</v>
      </c>
      <c r="L25" s="35">
        <f t="shared" si="2"/>
        <v>60</v>
      </c>
      <c r="M25" s="35">
        <f t="shared" si="2"/>
        <v>80</v>
      </c>
      <c r="N25" s="35">
        <f t="shared" si="2"/>
        <v>427</v>
      </c>
    </row>
    <row r="26" spans="2:14" ht="14.4">
      <c r="B26" s="36"/>
      <c r="C26" s="37">
        <v>10</v>
      </c>
      <c r="D26" s="37"/>
      <c r="E26" s="37"/>
      <c r="F26" s="37"/>
      <c r="G26" s="33"/>
      <c r="H26" s="34" t="s">
        <v>23</v>
      </c>
      <c r="I26" s="28" t="s">
        <v>12</v>
      </c>
      <c r="J26" s="35">
        <f>J30</f>
        <v>612</v>
      </c>
      <c r="K26" s="35">
        <f t="shared" ref="K26:M27" si="3">K30</f>
        <v>208</v>
      </c>
      <c r="L26" s="35">
        <f t="shared" si="3"/>
        <v>55</v>
      </c>
      <c r="M26" s="35">
        <f t="shared" si="3"/>
        <v>29</v>
      </c>
      <c r="N26" s="40">
        <f>SUM(J26-K26-L26-M26)</f>
        <v>320</v>
      </c>
    </row>
    <row r="27" spans="2:14" ht="14.4">
      <c r="B27" s="36"/>
      <c r="C27" s="37"/>
      <c r="D27" s="37"/>
      <c r="E27" s="37"/>
      <c r="F27" s="37"/>
      <c r="G27" s="33"/>
      <c r="H27" s="34"/>
      <c r="I27" s="28" t="s">
        <v>13</v>
      </c>
      <c r="J27" s="35">
        <f>J31</f>
        <v>612</v>
      </c>
      <c r="K27" s="35">
        <f t="shared" si="3"/>
        <v>45</v>
      </c>
      <c r="L27" s="35">
        <f t="shared" si="3"/>
        <v>60</v>
      </c>
      <c r="M27" s="35">
        <f t="shared" si="3"/>
        <v>80</v>
      </c>
      <c r="N27" s="40">
        <f>SUM(J27-K27-L27-M27)</f>
        <v>427</v>
      </c>
    </row>
    <row r="28" spans="2:14" ht="14.4">
      <c r="B28" s="36" t="s">
        <v>24</v>
      </c>
      <c r="C28" s="37"/>
      <c r="D28" s="37"/>
      <c r="E28" s="37"/>
      <c r="F28" s="37"/>
      <c r="G28" s="33"/>
      <c r="H28" s="34" t="s">
        <v>25</v>
      </c>
      <c r="I28" s="28" t="s">
        <v>12</v>
      </c>
      <c r="J28" s="35">
        <f>J30</f>
        <v>612</v>
      </c>
      <c r="K28" s="35">
        <f t="shared" ref="K28:N29" si="4">K30</f>
        <v>208</v>
      </c>
      <c r="L28" s="35">
        <f t="shared" si="4"/>
        <v>55</v>
      </c>
      <c r="M28" s="35">
        <f t="shared" si="4"/>
        <v>29</v>
      </c>
      <c r="N28" s="35">
        <f t="shared" si="4"/>
        <v>320</v>
      </c>
    </row>
    <row r="29" spans="2:14" ht="14.4">
      <c r="B29" s="36"/>
      <c r="C29" s="37"/>
      <c r="D29" s="37"/>
      <c r="E29" s="37"/>
      <c r="F29" s="37"/>
      <c r="G29" s="33"/>
      <c r="H29" s="34"/>
      <c r="I29" s="28" t="s">
        <v>13</v>
      </c>
      <c r="J29" s="35">
        <f>J31</f>
        <v>612</v>
      </c>
      <c r="K29" s="35">
        <f t="shared" si="4"/>
        <v>45</v>
      </c>
      <c r="L29" s="35">
        <f t="shared" si="4"/>
        <v>60</v>
      </c>
      <c r="M29" s="35">
        <f t="shared" si="4"/>
        <v>80</v>
      </c>
      <c r="N29" s="35">
        <f t="shared" si="4"/>
        <v>427</v>
      </c>
    </row>
    <row r="30" spans="2:14" ht="14.4">
      <c r="B30" s="36"/>
      <c r="C30" s="37">
        <v>10</v>
      </c>
      <c r="D30" s="37"/>
      <c r="E30" s="37"/>
      <c r="F30" s="37"/>
      <c r="G30" s="33"/>
      <c r="H30" s="34" t="s">
        <v>26</v>
      </c>
      <c r="I30" s="28" t="s">
        <v>12</v>
      </c>
      <c r="J30" s="35">
        <f>J34</f>
        <v>612</v>
      </c>
      <c r="K30" s="35">
        <f t="shared" ref="K30:M31" si="5">K34</f>
        <v>208</v>
      </c>
      <c r="L30" s="35">
        <f t="shared" si="5"/>
        <v>55</v>
      </c>
      <c r="M30" s="35">
        <f t="shared" si="5"/>
        <v>29</v>
      </c>
      <c r="N30" s="40">
        <f>SUM(J30-K30-L30-M30)</f>
        <v>320</v>
      </c>
    </row>
    <row r="31" spans="2:14" ht="14.4">
      <c r="B31" s="36"/>
      <c r="C31" s="37"/>
      <c r="D31" s="37"/>
      <c r="E31" s="37"/>
      <c r="F31" s="37"/>
      <c r="G31" s="33"/>
      <c r="H31" s="34"/>
      <c r="I31" s="28" t="s">
        <v>13</v>
      </c>
      <c r="J31" s="35">
        <f>J35</f>
        <v>612</v>
      </c>
      <c r="K31" s="35">
        <f t="shared" si="5"/>
        <v>45</v>
      </c>
      <c r="L31" s="35">
        <f t="shared" si="5"/>
        <v>60</v>
      </c>
      <c r="M31" s="35">
        <f t="shared" si="5"/>
        <v>80</v>
      </c>
      <c r="N31" s="40">
        <f>SUM(J31-K31-L31-M31)</f>
        <v>427</v>
      </c>
    </row>
    <row r="32" spans="2:14" ht="14.4">
      <c r="B32" s="41">
        <v>2900</v>
      </c>
      <c r="C32" s="38"/>
      <c r="D32" s="38"/>
      <c r="E32" s="38"/>
      <c r="F32" s="38"/>
      <c r="G32" s="39"/>
      <c r="H32" s="27" t="s">
        <v>27</v>
      </c>
      <c r="I32" s="28" t="s">
        <v>12</v>
      </c>
      <c r="J32" s="35">
        <f>J34</f>
        <v>612</v>
      </c>
      <c r="K32" s="35">
        <f t="shared" ref="K32:N33" si="6">K34</f>
        <v>208</v>
      </c>
      <c r="L32" s="35">
        <f t="shared" si="6"/>
        <v>55</v>
      </c>
      <c r="M32" s="35">
        <f t="shared" si="6"/>
        <v>29</v>
      </c>
      <c r="N32" s="35">
        <f t="shared" si="6"/>
        <v>320</v>
      </c>
    </row>
    <row r="33" spans="2:14" ht="14.4">
      <c r="B33" s="41"/>
      <c r="C33" s="38"/>
      <c r="D33" s="38"/>
      <c r="E33" s="38"/>
      <c r="F33" s="38"/>
      <c r="G33" s="39"/>
      <c r="H33" s="27"/>
      <c r="I33" s="28" t="s">
        <v>13</v>
      </c>
      <c r="J33" s="35">
        <f>J35</f>
        <v>612</v>
      </c>
      <c r="K33" s="35">
        <f t="shared" si="6"/>
        <v>45</v>
      </c>
      <c r="L33" s="35">
        <f t="shared" si="6"/>
        <v>60</v>
      </c>
      <c r="M33" s="35">
        <f t="shared" si="6"/>
        <v>80</v>
      </c>
      <c r="N33" s="35">
        <f t="shared" si="6"/>
        <v>427</v>
      </c>
    </row>
    <row r="34" spans="2:14" ht="14.4">
      <c r="B34" s="41"/>
      <c r="C34" s="38">
        <v>10</v>
      </c>
      <c r="D34" s="38"/>
      <c r="E34" s="38"/>
      <c r="F34" s="38"/>
      <c r="G34" s="39"/>
      <c r="H34" s="27" t="s">
        <v>28</v>
      </c>
      <c r="I34" s="28" t="s">
        <v>12</v>
      </c>
      <c r="J34" s="35">
        <f>J38</f>
        <v>612</v>
      </c>
      <c r="K34" s="35">
        <f t="shared" ref="K34:M35" si="7">K38</f>
        <v>208</v>
      </c>
      <c r="L34" s="35">
        <f t="shared" si="7"/>
        <v>55</v>
      </c>
      <c r="M34" s="35">
        <f t="shared" si="7"/>
        <v>29</v>
      </c>
      <c r="N34" s="40">
        <f>SUM(J34-K34-L34-M34)</f>
        <v>320</v>
      </c>
    </row>
    <row r="35" spans="2:14" ht="14.4">
      <c r="B35" s="41"/>
      <c r="C35" s="38"/>
      <c r="D35" s="38"/>
      <c r="E35" s="38"/>
      <c r="F35" s="38"/>
      <c r="G35" s="39"/>
      <c r="H35" s="27"/>
      <c r="I35" s="28" t="s">
        <v>13</v>
      </c>
      <c r="J35" s="35">
        <f>J39</f>
        <v>612</v>
      </c>
      <c r="K35" s="35">
        <f t="shared" si="7"/>
        <v>45</v>
      </c>
      <c r="L35" s="35">
        <f t="shared" si="7"/>
        <v>60</v>
      </c>
      <c r="M35" s="35">
        <f t="shared" si="7"/>
        <v>80</v>
      </c>
      <c r="N35" s="40">
        <f>SUM(J35-K35-L35-M35)</f>
        <v>427</v>
      </c>
    </row>
    <row r="36" spans="2:14" ht="14.4">
      <c r="B36" s="41">
        <v>3300</v>
      </c>
      <c r="C36" s="38"/>
      <c r="D36" s="38"/>
      <c r="E36" s="38"/>
      <c r="F36" s="38"/>
      <c r="G36" s="39"/>
      <c r="H36" s="27" t="s">
        <v>29</v>
      </c>
      <c r="I36" s="28" t="s">
        <v>12</v>
      </c>
      <c r="J36" s="35">
        <f>J38</f>
        <v>612</v>
      </c>
      <c r="K36" s="35">
        <f t="shared" ref="K36:N37" si="8">K38</f>
        <v>208</v>
      </c>
      <c r="L36" s="35">
        <f t="shared" si="8"/>
        <v>55</v>
      </c>
      <c r="M36" s="35">
        <f t="shared" si="8"/>
        <v>29</v>
      </c>
      <c r="N36" s="35">
        <f t="shared" si="8"/>
        <v>320</v>
      </c>
    </row>
    <row r="37" spans="2:14" ht="14.4">
      <c r="B37" s="41"/>
      <c r="C37" s="38"/>
      <c r="D37" s="38"/>
      <c r="E37" s="38"/>
      <c r="F37" s="38"/>
      <c r="G37" s="39"/>
      <c r="H37" s="27"/>
      <c r="I37" s="28" t="s">
        <v>13</v>
      </c>
      <c r="J37" s="35">
        <f>J39</f>
        <v>612</v>
      </c>
      <c r="K37" s="35">
        <f t="shared" si="8"/>
        <v>45</v>
      </c>
      <c r="L37" s="35">
        <f t="shared" si="8"/>
        <v>60</v>
      </c>
      <c r="M37" s="35">
        <f t="shared" si="8"/>
        <v>80</v>
      </c>
      <c r="N37" s="35">
        <f t="shared" si="8"/>
        <v>427</v>
      </c>
    </row>
    <row r="38" spans="2:14" ht="14.4">
      <c r="B38" s="41"/>
      <c r="C38" s="38">
        <v>10</v>
      </c>
      <c r="D38" s="38"/>
      <c r="E38" s="38"/>
      <c r="F38" s="38"/>
      <c r="G38" s="39"/>
      <c r="H38" s="27" t="s">
        <v>30</v>
      </c>
      <c r="I38" s="28" t="s">
        <v>12</v>
      </c>
      <c r="J38" s="35">
        <f>J40+J52</f>
        <v>612</v>
      </c>
      <c r="K38" s="35">
        <f t="shared" ref="K38:M39" si="9">K40+K52</f>
        <v>208</v>
      </c>
      <c r="L38" s="35">
        <f t="shared" si="9"/>
        <v>55</v>
      </c>
      <c r="M38" s="35">
        <f t="shared" si="9"/>
        <v>29</v>
      </c>
      <c r="N38" s="40">
        <f>SUM(J38-K38-L38-M38)</f>
        <v>320</v>
      </c>
    </row>
    <row r="39" spans="2:14" ht="14.4">
      <c r="B39" s="41"/>
      <c r="C39" s="38"/>
      <c r="D39" s="38"/>
      <c r="E39" s="38"/>
      <c r="F39" s="38"/>
      <c r="G39" s="39"/>
      <c r="H39" s="27"/>
      <c r="I39" s="28" t="s">
        <v>13</v>
      </c>
      <c r="J39" s="35">
        <f>J41+J53</f>
        <v>612</v>
      </c>
      <c r="K39" s="35">
        <f t="shared" si="9"/>
        <v>45</v>
      </c>
      <c r="L39" s="35">
        <f t="shared" si="9"/>
        <v>60</v>
      </c>
      <c r="M39" s="35">
        <f t="shared" si="9"/>
        <v>80</v>
      </c>
      <c r="N39" s="40">
        <f>SUM(J39-K39-L39-M39)</f>
        <v>427</v>
      </c>
    </row>
    <row r="40" spans="2:14" ht="14.4">
      <c r="B40" s="41">
        <v>3310</v>
      </c>
      <c r="C40" s="38"/>
      <c r="D40" s="38"/>
      <c r="E40" s="38"/>
      <c r="F40" s="38"/>
      <c r="G40" s="39"/>
      <c r="H40" s="27" t="s">
        <v>31</v>
      </c>
      <c r="I40" s="28" t="s">
        <v>12</v>
      </c>
      <c r="J40" s="35">
        <f>J42+J44+J48+J46</f>
        <v>612</v>
      </c>
      <c r="K40" s="35">
        <f t="shared" ref="K40:N41" si="10">K42+K44+K48+K46</f>
        <v>208</v>
      </c>
      <c r="L40" s="35">
        <f t="shared" si="10"/>
        <v>55</v>
      </c>
      <c r="M40" s="35">
        <f t="shared" si="10"/>
        <v>29</v>
      </c>
      <c r="N40" s="35">
        <f t="shared" si="10"/>
        <v>320</v>
      </c>
    </row>
    <row r="41" spans="2:14" ht="14.4">
      <c r="B41" s="41"/>
      <c r="C41" s="38"/>
      <c r="D41" s="38"/>
      <c r="E41" s="38"/>
      <c r="F41" s="38"/>
      <c r="G41" s="39"/>
      <c r="H41" s="27"/>
      <c r="I41" s="28" t="s">
        <v>13</v>
      </c>
      <c r="J41" s="35">
        <f>J43+J45+J49+J47</f>
        <v>612</v>
      </c>
      <c r="K41" s="35">
        <f t="shared" si="10"/>
        <v>45</v>
      </c>
      <c r="L41" s="35">
        <f t="shared" si="10"/>
        <v>60</v>
      </c>
      <c r="M41" s="35">
        <f t="shared" si="10"/>
        <v>80</v>
      </c>
      <c r="N41" s="35">
        <f t="shared" si="10"/>
        <v>427</v>
      </c>
    </row>
    <row r="42" spans="2:14" ht="14.4">
      <c r="B42" s="41"/>
      <c r="C42" s="38" t="s">
        <v>32</v>
      </c>
      <c r="D42" s="38"/>
      <c r="E42" s="38"/>
      <c r="F42" s="38"/>
      <c r="G42" s="39"/>
      <c r="H42" s="27" t="s">
        <v>33</v>
      </c>
      <c r="I42" s="28" t="s">
        <v>12</v>
      </c>
      <c r="J42" s="42">
        <v>612</v>
      </c>
      <c r="K42" s="42">
        <v>208</v>
      </c>
      <c r="L42" s="42">
        <v>55</v>
      </c>
      <c r="M42" s="42">
        <v>29</v>
      </c>
      <c r="N42" s="43">
        <f t="shared" ref="N42:N49" si="11">SUM(J42-K42-L42-M42)</f>
        <v>320</v>
      </c>
    </row>
    <row r="43" spans="2:14" ht="14.4">
      <c r="B43" s="41"/>
      <c r="C43" s="38"/>
      <c r="D43" s="38"/>
      <c r="E43" s="38"/>
      <c r="F43" s="38"/>
      <c r="G43" s="39"/>
      <c r="H43" s="27"/>
      <c r="I43" s="28" t="s">
        <v>13</v>
      </c>
      <c r="J43" s="42">
        <v>612</v>
      </c>
      <c r="K43" s="42">
        <v>45</v>
      </c>
      <c r="L43" s="42">
        <v>60</v>
      </c>
      <c r="M43" s="42">
        <v>80</v>
      </c>
      <c r="N43" s="43">
        <f t="shared" si="11"/>
        <v>427</v>
      </c>
    </row>
    <row r="44" spans="2:14" ht="14.4">
      <c r="B44" s="41"/>
      <c r="C44" s="38" t="s">
        <v>34</v>
      </c>
      <c r="D44" s="38"/>
      <c r="E44" s="38"/>
      <c r="F44" s="38"/>
      <c r="G44" s="39"/>
      <c r="H44" s="27" t="s">
        <v>35</v>
      </c>
      <c r="I44" s="28" t="s">
        <v>12</v>
      </c>
      <c r="J44" s="35">
        <f>S44+AF44+AS44+BF44+BS44+CF44+CS44+DF44+DS44+EF44+ES44+FF44+FS44+GF44+GS44++HF44+HS44+IF44+IS44+#REF!+#REF!+#REF!+#REF!+#REF!+#REF!+#REF!+#REF!+#REF!+#REF!+#REF!+#REF!+#REF!+#REF!+#REF!+#REF!+#REF!</f>
        <v>0</v>
      </c>
      <c r="K44" s="35">
        <f>T44+AG44+AT44+BG44+BT44+CG44+CT44+DG44+DT44+EG44+ET44+FG44+FT44+GG44+GT44++HG44+HT44+IG44+IT44+#REF!+#REF!+#REF!+#REF!+#REF!+#REF!+#REF!+#REF!+#REF!+#REF!+#REF!+#REF!+#REF!+#REF!+#REF!+#REF!+#REF!</f>
        <v>0</v>
      </c>
      <c r="L44" s="35">
        <f>U44+AH44+AU44+BH44+BU44+CH44+CU44+DH44+DU44+EH44+EU44+FH44+FU44+GH44+GU44++HH44+HU44+IH44+IU44+#REF!+#REF!+#REF!+#REF!+#REF!+#REF!+#REF!+#REF!+#REF!+#REF!+#REF!+#REF!+#REF!+#REF!+#REF!+#REF!+#REF!</f>
        <v>0</v>
      </c>
      <c r="M44" s="35">
        <f>V44+AI44+AV44+BI44+BV44+CI44+CV44+DI44+DV44+EI44+EV44+FI44+FV44+GI44+GV44++HI44+HV44+II44+IV44+#REF!+#REF!+#REF!+#REF!+#REF!+#REF!+#REF!+#REF!+#REF!+#REF!+#REF!+#REF!+#REF!+#REF!+#REF!+#REF!+#REF!</f>
        <v>0</v>
      </c>
      <c r="N44" s="40">
        <f t="shared" si="11"/>
        <v>0</v>
      </c>
    </row>
    <row r="45" spans="2:14" ht="14.4">
      <c r="B45" s="41"/>
      <c r="C45" s="38"/>
      <c r="D45" s="38"/>
      <c r="E45" s="38"/>
      <c r="F45" s="38"/>
      <c r="G45" s="39"/>
      <c r="H45" s="27"/>
      <c r="I45" s="28" t="s">
        <v>13</v>
      </c>
      <c r="J45" s="35">
        <f>S45+AF45+AS45+BF45+BS45+CF45+CS45+DF45+DS45+EF45+ES45+FF45+FS45+GF45+GS45++HF45+HS45+IF45+IS45+#REF!+#REF!+#REF!+#REF!+#REF!+#REF!+#REF!+#REF!+#REF!+#REF!+#REF!+#REF!+#REF!+#REF!+#REF!+#REF!+#REF!</f>
        <v>0</v>
      </c>
      <c r="K45" s="35">
        <f>T45+AG45+AT45+BG45+BT45+CG45+CT45+DG45+DT45+EG45+ET45+FG45+FT45+GG45+GT45++HG45+HT45+IG45+IT45+#REF!+#REF!+#REF!+#REF!+#REF!+#REF!+#REF!+#REF!+#REF!+#REF!+#REF!+#REF!+#REF!+#REF!+#REF!+#REF!+#REF!</f>
        <v>0</v>
      </c>
      <c r="L45" s="35">
        <f>U45+AH45+AU45+BH45+BU45+CH45+CU45+DH45+DU45+EH45+EU45+FH45+FU45+GH45+GU45++HH45+HU45+IH45+IU45+#REF!+#REF!+#REF!+#REF!+#REF!+#REF!+#REF!+#REF!+#REF!+#REF!+#REF!+#REF!+#REF!+#REF!+#REF!+#REF!+#REF!</f>
        <v>0</v>
      </c>
      <c r="M45" s="35">
        <f>V45+AI45+AV45+BI45+BV45+CI45+CV45+DI45+DV45+EI45+EV45+FI45+FV45+GI45+GV45++HI45+HV45+II45+IV45+#REF!+#REF!+#REF!+#REF!+#REF!+#REF!+#REF!+#REF!+#REF!+#REF!+#REF!+#REF!+#REF!+#REF!+#REF!+#REF!+#REF!</f>
        <v>0</v>
      </c>
      <c r="N45" s="40">
        <f t="shared" si="11"/>
        <v>0</v>
      </c>
    </row>
    <row r="46" spans="2:14" ht="26.4">
      <c r="B46" s="41"/>
      <c r="C46" s="44">
        <v>16</v>
      </c>
      <c r="D46" s="38"/>
      <c r="E46" s="38"/>
      <c r="F46" s="38"/>
      <c r="G46" s="39"/>
      <c r="H46" s="45" t="s">
        <v>36</v>
      </c>
      <c r="I46" s="28" t="s">
        <v>12</v>
      </c>
      <c r="J46" s="35">
        <f>S46+AF46+AS46+BF46+BS46+CF46+CS46+DF46+DS46+EF46+ES46+FF46+FS46+GF46+GS46++HF46+HS46+IF46+IS46+#REF!+#REF!+#REF!+#REF!+#REF!+#REF!+#REF!+#REF!+#REF!+#REF!+#REF!+#REF!+#REF!+#REF!+#REF!+#REF!+#REF!</f>
        <v>0</v>
      </c>
      <c r="K46" s="35">
        <f>T46+AG46+AT46+BG46+BT46+CG46+CT46+DG46+DT46+EG46+ET46+FG46+FT46+GG46+GT46++HG46+HT46+IG46+IT46+#REF!+#REF!+#REF!+#REF!+#REF!+#REF!+#REF!+#REF!+#REF!+#REF!+#REF!+#REF!+#REF!+#REF!+#REF!+#REF!+#REF!</f>
        <v>0</v>
      </c>
      <c r="L46" s="35">
        <f>U46+AH46+AU46+BH46+BU46+CH46+CU46+DH46+DU46+EH46+EU46+FH46+FU46+GH46+GU46++HH46+HU46+IH46+IU46+#REF!+#REF!+#REF!+#REF!+#REF!+#REF!+#REF!+#REF!+#REF!+#REF!+#REF!+#REF!+#REF!+#REF!+#REF!+#REF!+#REF!</f>
        <v>0</v>
      </c>
      <c r="M46" s="35">
        <f>V46+AI46+AV46+BI46+BV46+CI46+CV46+DI46+DV46+EI46+EV46+FI46+FV46+GI46+GV46++HI46+HV46+II46+IV46+#REF!+#REF!+#REF!+#REF!+#REF!+#REF!+#REF!+#REF!+#REF!+#REF!+#REF!+#REF!+#REF!+#REF!+#REF!+#REF!+#REF!</f>
        <v>0</v>
      </c>
      <c r="N46" s="46">
        <f t="shared" si="11"/>
        <v>0</v>
      </c>
    </row>
    <row r="47" spans="2:14" ht="14.4">
      <c r="B47" s="41"/>
      <c r="C47" s="38"/>
      <c r="D47" s="38"/>
      <c r="E47" s="38"/>
      <c r="F47" s="38"/>
      <c r="G47" s="39"/>
      <c r="H47" s="27"/>
      <c r="I47" s="28" t="s">
        <v>13</v>
      </c>
      <c r="J47" s="35">
        <f>S47+AF47+AS47+BF47+BS47+CF47+CS47+DF47+DS47+EF47+ES47+FF47+FS47+GF47+GS47++HF47+HS47+IF47+IS47+#REF!+#REF!+#REF!+#REF!+#REF!+#REF!+#REF!+#REF!+#REF!+#REF!+#REF!+#REF!+#REF!+#REF!+#REF!+#REF!+#REF!</f>
        <v>0</v>
      </c>
      <c r="K47" s="35">
        <f>T47+AG47+AT47+BG47+BT47+CG47+CT47+DG47+DT47+EG47+ET47+FG47+FT47+GG47+GT47++HG47+HT47+IG47+IT47+#REF!+#REF!+#REF!+#REF!+#REF!+#REF!+#REF!+#REF!+#REF!+#REF!+#REF!+#REF!+#REF!+#REF!+#REF!+#REF!+#REF!</f>
        <v>0</v>
      </c>
      <c r="L47" s="35">
        <f>U47+AH47+AU47+BH47+BU47+CH47+CU47+DH47+DU47+EH47+EU47+FH47+FU47+GH47+GU47++HH47+HU47+IH47+IU47+#REF!+#REF!+#REF!+#REF!+#REF!+#REF!+#REF!+#REF!+#REF!+#REF!+#REF!+#REF!+#REF!+#REF!+#REF!+#REF!+#REF!</f>
        <v>0</v>
      </c>
      <c r="M47" s="35">
        <f>V47+AI47+AV47+BI47+BV47+CI47+CV47+DI47+DV47+EI47+EV47+FI47+FV47+GI47+GV47++HI47+HV47+II47+IV47+#REF!+#REF!+#REF!+#REF!+#REF!+#REF!+#REF!+#REF!+#REF!+#REF!+#REF!+#REF!+#REF!+#REF!+#REF!+#REF!+#REF!</f>
        <v>0</v>
      </c>
      <c r="N47" s="40">
        <f t="shared" si="11"/>
        <v>0</v>
      </c>
    </row>
    <row r="48" spans="2:14" ht="14.4">
      <c r="B48" s="41"/>
      <c r="C48" s="38">
        <v>50</v>
      </c>
      <c r="D48" s="38"/>
      <c r="E48" s="38"/>
      <c r="F48" s="38"/>
      <c r="G48" s="39"/>
      <c r="H48" s="27" t="s">
        <v>37</v>
      </c>
      <c r="I48" s="28" t="s">
        <v>12</v>
      </c>
      <c r="J48" s="35">
        <f>S48+AF48+AS48+BF48+BS48+CF48+CS48+DF48+DS48+EF48+ES48+FF48+FS48+GF48+GS48++HF48+HS48+IF48+IS48+#REF!+#REF!+#REF!+#REF!+#REF!+#REF!+#REF!+#REF!+#REF!+#REF!+#REF!+#REF!+#REF!+#REF!+#REF!+#REF!+#REF!</f>
        <v>0</v>
      </c>
      <c r="K48" s="35">
        <f>T48+AG48+AT48+BG48+BT48+CG48+CT48+DG48+DT48+EG48+ET48+FG48+FT48+GG48+GT48++HG48+HT48+IG48+IT48+#REF!+#REF!+#REF!+#REF!+#REF!+#REF!+#REF!+#REF!+#REF!+#REF!+#REF!+#REF!+#REF!+#REF!+#REF!+#REF!+#REF!</f>
        <v>0</v>
      </c>
      <c r="L48" s="35">
        <f>U48+AH48+AU48+BH48+BU48+CH48+CU48+DH48+DU48+EH48+EU48+FH48+FU48+GH48+GU48++HH48+HU48+IH48+IU48+#REF!+#REF!+#REF!+#REF!+#REF!+#REF!+#REF!+#REF!+#REF!+#REF!+#REF!+#REF!+#REF!+#REF!+#REF!+#REF!+#REF!</f>
        <v>0</v>
      </c>
      <c r="M48" s="35">
        <f>V48+AI48+AV48+BI48+BV48+CI48+CV48+DI48+DV48+EI48+EV48+FI48+FV48+GI48+GV48++HI48+HV48+II48+IV48+#REF!+#REF!+#REF!+#REF!+#REF!+#REF!+#REF!+#REF!+#REF!+#REF!+#REF!+#REF!+#REF!+#REF!+#REF!+#REF!+#REF!</f>
        <v>0</v>
      </c>
      <c r="N48" s="40">
        <f t="shared" si="11"/>
        <v>0</v>
      </c>
    </row>
    <row r="49" spans="2:14" ht="14.4">
      <c r="B49" s="41"/>
      <c r="C49" s="38"/>
      <c r="D49" s="38"/>
      <c r="E49" s="38"/>
      <c r="F49" s="38"/>
      <c r="G49" s="39"/>
      <c r="H49" s="27"/>
      <c r="I49" s="28" t="s">
        <v>13</v>
      </c>
      <c r="J49" s="35">
        <f>S49+AF49+AS49+BF49+BS49+CF49+CS49+DF49+DS49+EF49+ES49+FF49+FS49+GF49+GS49++HF49+HS49+IF49+IS49+#REF!+#REF!+#REF!+#REF!+#REF!+#REF!+#REF!+#REF!+#REF!+#REF!+#REF!+#REF!+#REF!+#REF!+#REF!+#REF!+#REF!</f>
        <v>0</v>
      </c>
      <c r="K49" s="35">
        <f>T49+AG49+AT49+BG49+BT49+CG49+CT49+DG49+DT49+EG49+ET49+FG49+FT49+GG49+GT49++HG49+HT49+IG49+IT49+#REF!+#REF!+#REF!+#REF!+#REF!+#REF!+#REF!+#REF!+#REF!+#REF!+#REF!+#REF!+#REF!+#REF!+#REF!+#REF!+#REF!</f>
        <v>0</v>
      </c>
      <c r="L49" s="35">
        <f>U49+AH49+AU49+BH49+BU49+CH49+CU49+DH49+DU49+EH49+EU49+FH49+FU49+GH49+GU49++HH49+HU49+IH49+IU49+#REF!+#REF!+#REF!+#REF!+#REF!+#REF!+#REF!+#REF!+#REF!+#REF!+#REF!+#REF!+#REF!+#REF!+#REF!+#REF!+#REF!</f>
        <v>0</v>
      </c>
      <c r="M49" s="35">
        <f>V49+AI49+AV49+BI49+BV49+CI49+CV49+DI49+DV49+EI49+EV49+FI49+FV49+GI49+GV49++HI49+HV49+II49+IV49+#REF!+#REF!+#REF!+#REF!+#REF!+#REF!+#REF!+#REF!+#REF!+#REF!+#REF!+#REF!+#REF!+#REF!+#REF!+#REF!+#REF!</f>
        <v>0</v>
      </c>
      <c r="N49" s="40">
        <f t="shared" si="11"/>
        <v>0</v>
      </c>
    </row>
    <row r="50" spans="2:14" ht="14.4">
      <c r="B50" s="41">
        <v>3710</v>
      </c>
      <c r="C50" s="38"/>
      <c r="D50" s="38"/>
      <c r="E50" s="38"/>
      <c r="F50" s="38"/>
      <c r="G50" s="39"/>
      <c r="H50" s="27" t="s">
        <v>38</v>
      </c>
      <c r="I50" s="28" t="s">
        <v>12</v>
      </c>
      <c r="J50" s="35">
        <f>J52</f>
        <v>0</v>
      </c>
      <c r="K50" s="35">
        <f t="shared" ref="K50:N51" si="12">K52</f>
        <v>0</v>
      </c>
      <c r="L50" s="35">
        <f t="shared" si="12"/>
        <v>0</v>
      </c>
      <c r="M50" s="35">
        <f t="shared" si="12"/>
        <v>0</v>
      </c>
      <c r="N50" s="35">
        <f t="shared" si="12"/>
        <v>0</v>
      </c>
    </row>
    <row r="51" spans="2:14" ht="14.4">
      <c r="B51" s="41"/>
      <c r="C51" s="38"/>
      <c r="D51" s="38"/>
      <c r="E51" s="38"/>
      <c r="F51" s="38"/>
      <c r="G51" s="39"/>
      <c r="H51" s="27"/>
      <c r="I51" s="28" t="s">
        <v>13</v>
      </c>
      <c r="J51" s="35">
        <f>J53</f>
        <v>0</v>
      </c>
      <c r="K51" s="35">
        <f t="shared" si="12"/>
        <v>0</v>
      </c>
      <c r="L51" s="35">
        <f t="shared" si="12"/>
        <v>0</v>
      </c>
      <c r="M51" s="35">
        <f t="shared" si="12"/>
        <v>0</v>
      </c>
      <c r="N51" s="35">
        <f t="shared" si="12"/>
        <v>0</v>
      </c>
    </row>
    <row r="52" spans="2:14" ht="14.4">
      <c r="B52" s="41"/>
      <c r="C52" s="38" t="s">
        <v>39</v>
      </c>
      <c r="D52" s="38"/>
      <c r="E52" s="38"/>
      <c r="F52" s="38"/>
      <c r="G52" s="39"/>
      <c r="H52" s="27" t="s">
        <v>40</v>
      </c>
      <c r="I52" s="28" t="s">
        <v>12</v>
      </c>
      <c r="J52" s="35">
        <f>S52+AF52+AS52+BF52+BS52+CF52+CS52+DF52+DS52+EF52+ES52+FF52+FS52+GF52+GS52++HF52+HS52+IF52+IS52+#REF!+#REF!+#REF!+#REF!+#REF!+#REF!+#REF!+#REF!+#REF!+#REF!+#REF!+#REF!+#REF!+#REF!+#REF!+#REF!+#REF!</f>
        <v>0</v>
      </c>
      <c r="K52" s="35">
        <f>T52+AG52+AT52+BG52+BT52+CG52+CT52+DG52+DT52+EG52+ET52+FG52+FT52+GG52+GT52++HG52+HT52+IG52+IT52+#REF!+#REF!+#REF!+#REF!+#REF!+#REF!+#REF!+#REF!+#REF!+#REF!+#REF!+#REF!+#REF!+#REF!+#REF!+#REF!+#REF!</f>
        <v>0</v>
      </c>
      <c r="L52" s="35">
        <f>U52+AH52+AU52+BH52+BU52+CH52+CU52+DH52+DU52+EH52+EU52+FH52+FU52+GH52+GU52++HH52+HU52+IH52+IU52+#REF!+#REF!+#REF!+#REF!+#REF!+#REF!+#REF!+#REF!+#REF!+#REF!+#REF!+#REF!+#REF!+#REF!+#REF!+#REF!+#REF!</f>
        <v>0</v>
      </c>
      <c r="M52" s="35">
        <f>V52+AI52+AV52+BI52+BV52+CI52+CV52+DI52+DV52+EI52+EV52+FI52+FV52+GI52+GV52++HI52+HV52+II52+IV52+#REF!+#REF!+#REF!+#REF!+#REF!+#REF!+#REF!+#REF!+#REF!+#REF!+#REF!+#REF!+#REF!+#REF!+#REF!+#REF!+#REF!</f>
        <v>0</v>
      </c>
      <c r="N52" s="40">
        <f>SUM(J52-K52-L52-M52)</f>
        <v>0</v>
      </c>
    </row>
    <row r="53" spans="2:14" ht="14.4">
      <c r="B53" s="41"/>
      <c r="C53" s="38"/>
      <c r="D53" s="38"/>
      <c r="E53" s="38"/>
      <c r="F53" s="38"/>
      <c r="G53" s="39"/>
      <c r="H53" s="27"/>
      <c r="I53" s="28" t="s">
        <v>13</v>
      </c>
      <c r="J53" s="35">
        <f>S53+AF53+AS53+BF53+BS53+CF53+CS53+DF53+DS53+EF53+ES53+FF53+FS53+GF53+GS53++HF53+HS53+IF53+IS53+#REF!+#REF!+#REF!+#REF!+#REF!+#REF!+#REF!+#REF!+#REF!+#REF!+#REF!+#REF!+#REF!+#REF!+#REF!+#REF!+#REF!</f>
        <v>0</v>
      </c>
      <c r="K53" s="35">
        <f>T53+AG53+AT53+BG53+BT53+CG53+CT53+DG53+DT53+EG53+ET53+FG53+FT53+GG53+GT53++HG53+HT53+IG53+IT53+#REF!+#REF!+#REF!+#REF!+#REF!+#REF!+#REF!+#REF!+#REF!+#REF!+#REF!+#REF!+#REF!+#REF!+#REF!+#REF!+#REF!</f>
        <v>0</v>
      </c>
      <c r="L53" s="35">
        <f>U53+AH53+AU53+BH53+BU53+CH53+CU53+DH53+DU53+EH53+EU53+FH53+FU53+GH53+GU53++HH53+HU53+IH53+IU53+#REF!+#REF!+#REF!+#REF!+#REF!+#REF!+#REF!+#REF!+#REF!+#REF!+#REF!+#REF!+#REF!+#REF!+#REF!+#REF!+#REF!</f>
        <v>0</v>
      </c>
      <c r="M53" s="35">
        <f>V53+AI53+AV53+BI53+BV53+CI53+CV53+DI53+DV53+EI53+EV53+FI53+FV53+GI53+GV53++HI53+HV53+II53+IV53+#REF!+#REF!+#REF!+#REF!+#REF!+#REF!+#REF!+#REF!+#REF!+#REF!+#REF!+#REF!+#REF!+#REF!+#REF!+#REF!+#REF!</f>
        <v>0</v>
      </c>
      <c r="N53" s="40">
        <f>SUM(J53-K53-L53-M53)</f>
        <v>0</v>
      </c>
    </row>
    <row r="54" spans="2:14" ht="14.4">
      <c r="B54" s="41">
        <v>4210</v>
      </c>
      <c r="C54" s="38"/>
      <c r="D54" s="38"/>
      <c r="E54" s="38"/>
      <c r="F54" s="38"/>
      <c r="G54" s="39"/>
      <c r="H54" s="27" t="s">
        <v>41</v>
      </c>
      <c r="I54" s="28" t="s">
        <v>12</v>
      </c>
      <c r="J54" s="35">
        <f>J56</f>
        <v>0</v>
      </c>
      <c r="K54" s="35">
        <f t="shared" ref="K54:N55" si="13">K56</f>
        <v>0</v>
      </c>
      <c r="L54" s="35">
        <f t="shared" si="13"/>
        <v>0</v>
      </c>
      <c r="M54" s="35">
        <f t="shared" si="13"/>
        <v>0</v>
      </c>
      <c r="N54" s="35">
        <f t="shared" si="13"/>
        <v>0</v>
      </c>
    </row>
    <row r="55" spans="2:14" ht="14.4">
      <c r="B55" s="41"/>
      <c r="C55" s="38"/>
      <c r="D55" s="38"/>
      <c r="E55" s="38"/>
      <c r="F55" s="38"/>
      <c r="G55" s="39"/>
      <c r="H55" s="27"/>
      <c r="I55" s="28" t="s">
        <v>13</v>
      </c>
      <c r="J55" s="35">
        <f>J57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</row>
    <row r="56" spans="2:14" ht="26.4">
      <c r="B56" s="41"/>
      <c r="C56" s="44">
        <v>71</v>
      </c>
      <c r="D56" s="38"/>
      <c r="E56" s="38"/>
      <c r="F56" s="38"/>
      <c r="G56" s="39"/>
      <c r="H56" s="45" t="s">
        <v>42</v>
      </c>
      <c r="I56" s="47" t="s">
        <v>12</v>
      </c>
      <c r="J56" s="35">
        <f>S56+AF56+AS56+BF56+BS56+CF56+CS56+DF56+DS56+EF56+ES56+FF56+FS56+GF56+GS56++HF56+HS56+IF56+IS56+#REF!+#REF!+#REF!+#REF!+#REF!+#REF!+#REF!+#REF!+#REF!+#REF!+#REF!+#REF!+#REF!+#REF!+#REF!+#REF!+#REF!</f>
        <v>0</v>
      </c>
      <c r="K56" s="35">
        <f>T56+AG56+AT56+BG56+BT56+CG56+CT56+DG56+DT56+EG56+ET56+FG56+FT56+GG56+GT56++HG56+HT56+IG56+IT56+#REF!+#REF!+#REF!+#REF!+#REF!+#REF!+#REF!+#REF!+#REF!+#REF!+#REF!+#REF!+#REF!+#REF!+#REF!+#REF!+#REF!</f>
        <v>0</v>
      </c>
      <c r="L56" s="35">
        <f>U56+AH56+AU56+BH56+BU56+CH56+CU56+DH56+DU56+EH56+EU56+FH56+FU56+GH56+GU56++HH56+HU56+IH56+IU56+#REF!+#REF!+#REF!+#REF!+#REF!+#REF!+#REF!+#REF!+#REF!+#REF!+#REF!+#REF!+#REF!+#REF!+#REF!+#REF!+#REF!</f>
        <v>0</v>
      </c>
      <c r="M56" s="35">
        <f>V56+AI56+AV56+BI56+BV56+CI56+CV56+DI56+DV56+EI56+EV56+FI56+FV56+GI56+GV56++HI56+HV56+II56+IV56+#REF!+#REF!+#REF!+#REF!+#REF!+#REF!+#REF!+#REF!+#REF!+#REF!+#REF!+#REF!+#REF!+#REF!+#REF!+#REF!+#REF!</f>
        <v>0</v>
      </c>
      <c r="N56" s="40">
        <f>SUM(J56-K56-L56-M56)</f>
        <v>0</v>
      </c>
    </row>
    <row r="57" spans="2:14" ht="14.4">
      <c r="B57" s="41"/>
      <c r="C57" s="38"/>
      <c r="D57" s="38"/>
      <c r="E57" s="38"/>
      <c r="F57" s="38"/>
      <c r="G57" s="39"/>
      <c r="H57" s="27"/>
      <c r="I57" s="28" t="s">
        <v>13</v>
      </c>
      <c r="J57" s="35">
        <f>S57+AF57+AS57+BF57+BS57+CF57+CS57+DF57+DS57+EF57+ES57+FF57+FS57+GF57+GS57++HF57+HS57+IF57+IS57+#REF!+#REF!+#REF!+#REF!+#REF!+#REF!+#REF!+#REF!+#REF!+#REF!+#REF!+#REF!+#REF!+#REF!+#REF!+#REF!+#REF!</f>
        <v>0</v>
      </c>
      <c r="K57" s="35">
        <f>T57+AG57+AT57+BG57+BT57+CG57+CT57+DG57+DT57+EG57+ET57+FG57+FT57+GG57+GT57++HG57+HT57+IG57+IT57+#REF!+#REF!+#REF!+#REF!+#REF!+#REF!+#REF!+#REF!+#REF!+#REF!+#REF!+#REF!+#REF!+#REF!+#REF!+#REF!+#REF!</f>
        <v>0</v>
      </c>
      <c r="L57" s="35">
        <f>U57+AH57+AU57+BH57+BU57+CH57+CU57+DH57+DU57+EH57+EU57+FH57+FU57+GH57+GU57++HH57+HU57+IH57+IU57+#REF!+#REF!+#REF!+#REF!+#REF!+#REF!+#REF!+#REF!+#REF!+#REF!+#REF!+#REF!+#REF!+#REF!+#REF!+#REF!+#REF!</f>
        <v>0</v>
      </c>
      <c r="M57" s="35">
        <f>V57+AI57+AV57+BI57+BV57+CI57+CV57+DI57+DV57+EI57+EV57+FI57+FV57+GI57+GV57++HI57+HV57+II57+IV57+#REF!+#REF!+#REF!+#REF!+#REF!+#REF!+#REF!+#REF!+#REF!+#REF!+#REF!+#REF!+#REF!+#REF!+#REF!+#REF!+#REF!</f>
        <v>0</v>
      </c>
      <c r="N57" s="40">
        <f>SUM(J57-K57-L57-M57)</f>
        <v>0</v>
      </c>
    </row>
    <row r="58" spans="2:14" ht="14.4">
      <c r="B58" s="41">
        <v>4300</v>
      </c>
      <c r="C58" s="38"/>
      <c r="D58" s="38"/>
      <c r="E58" s="38"/>
      <c r="F58" s="38"/>
      <c r="G58" s="39"/>
      <c r="H58" s="27" t="s">
        <v>43</v>
      </c>
      <c r="I58" s="28" t="s">
        <v>12</v>
      </c>
      <c r="J58" s="35">
        <f t="shared" ref="J58:N63" si="14">J60</f>
        <v>463</v>
      </c>
      <c r="K58" s="35">
        <f t="shared" si="14"/>
        <v>463</v>
      </c>
      <c r="L58" s="35">
        <f t="shared" si="14"/>
        <v>0</v>
      </c>
      <c r="M58" s="35">
        <f t="shared" si="14"/>
        <v>0</v>
      </c>
      <c r="N58" s="35">
        <f t="shared" si="14"/>
        <v>0</v>
      </c>
    </row>
    <row r="59" spans="2:14" ht="14.4">
      <c r="B59" s="41"/>
      <c r="C59" s="38"/>
      <c r="D59" s="38"/>
      <c r="E59" s="38"/>
      <c r="F59" s="38"/>
      <c r="G59" s="39"/>
      <c r="H59" s="27"/>
      <c r="I59" s="28" t="s">
        <v>13</v>
      </c>
      <c r="J59" s="35">
        <f t="shared" si="14"/>
        <v>463</v>
      </c>
      <c r="K59" s="35">
        <f t="shared" si="14"/>
        <v>163</v>
      </c>
      <c r="L59" s="35">
        <f t="shared" si="14"/>
        <v>132</v>
      </c>
      <c r="M59" s="35">
        <f t="shared" si="14"/>
        <v>168</v>
      </c>
      <c r="N59" s="35">
        <f t="shared" si="14"/>
        <v>0</v>
      </c>
    </row>
    <row r="60" spans="2:14" ht="14.4">
      <c r="B60" s="41"/>
      <c r="C60" s="38">
        <v>10</v>
      </c>
      <c r="D60" s="38"/>
      <c r="E60" s="38"/>
      <c r="F60" s="38"/>
      <c r="G60" s="39"/>
      <c r="H60" s="27" t="s">
        <v>44</v>
      </c>
      <c r="I60" s="28" t="s">
        <v>12</v>
      </c>
      <c r="J60" s="35">
        <f>J62</f>
        <v>463</v>
      </c>
      <c r="K60" s="35">
        <f t="shared" si="14"/>
        <v>463</v>
      </c>
      <c r="L60" s="35">
        <f t="shared" si="14"/>
        <v>0</v>
      </c>
      <c r="M60" s="35">
        <f t="shared" si="14"/>
        <v>0</v>
      </c>
      <c r="N60" s="40">
        <f t="shared" ref="N60:N65" si="15">SUM(J60-K60-L60-M60)</f>
        <v>0</v>
      </c>
    </row>
    <row r="61" spans="2:14" ht="14.4">
      <c r="B61" s="41"/>
      <c r="C61" s="38"/>
      <c r="D61" s="38"/>
      <c r="E61" s="38"/>
      <c r="F61" s="38"/>
      <c r="G61" s="39"/>
      <c r="H61" s="27"/>
      <c r="I61" s="28" t="s">
        <v>13</v>
      </c>
      <c r="J61" s="35">
        <f t="shared" si="14"/>
        <v>463</v>
      </c>
      <c r="K61" s="35">
        <f t="shared" si="14"/>
        <v>163</v>
      </c>
      <c r="L61" s="35">
        <f t="shared" si="14"/>
        <v>132</v>
      </c>
      <c r="M61" s="35">
        <f t="shared" si="14"/>
        <v>168</v>
      </c>
      <c r="N61" s="40">
        <f t="shared" si="15"/>
        <v>0</v>
      </c>
    </row>
    <row r="62" spans="2:14" ht="14.4">
      <c r="B62" s="41">
        <v>4310</v>
      </c>
      <c r="C62" s="38"/>
      <c r="D62" s="38"/>
      <c r="E62" s="38"/>
      <c r="F62" s="38"/>
      <c r="G62" s="39"/>
      <c r="H62" s="27" t="s">
        <v>45</v>
      </c>
      <c r="I62" s="28" t="s">
        <v>12</v>
      </c>
      <c r="J62" s="35">
        <f t="shared" si="14"/>
        <v>463</v>
      </c>
      <c r="K62" s="35">
        <f t="shared" ref="K62:M63" si="16">K64</f>
        <v>463</v>
      </c>
      <c r="L62" s="35">
        <f t="shared" si="16"/>
        <v>0</v>
      </c>
      <c r="M62" s="35">
        <f t="shared" si="16"/>
        <v>0</v>
      </c>
      <c r="N62" s="40">
        <f t="shared" si="15"/>
        <v>0</v>
      </c>
    </row>
    <row r="63" spans="2:14" ht="14.4">
      <c r="B63" s="41"/>
      <c r="C63" s="38"/>
      <c r="D63" s="38"/>
      <c r="E63" s="38"/>
      <c r="F63" s="38"/>
      <c r="G63" s="39"/>
      <c r="H63" s="27"/>
      <c r="I63" s="28" t="s">
        <v>13</v>
      </c>
      <c r="J63" s="35">
        <f t="shared" si="14"/>
        <v>463</v>
      </c>
      <c r="K63" s="35">
        <f t="shared" si="16"/>
        <v>163</v>
      </c>
      <c r="L63" s="35">
        <f t="shared" si="16"/>
        <v>132</v>
      </c>
      <c r="M63" s="35">
        <f t="shared" si="16"/>
        <v>168</v>
      </c>
      <c r="N63" s="40">
        <f t="shared" si="15"/>
        <v>0</v>
      </c>
    </row>
    <row r="64" spans="2:14" ht="14.4">
      <c r="B64" s="41"/>
      <c r="C64" s="38" t="s">
        <v>46</v>
      </c>
      <c r="D64" s="38"/>
      <c r="E64" s="38"/>
      <c r="F64" s="38"/>
      <c r="G64" s="39"/>
      <c r="H64" s="27" t="s">
        <v>47</v>
      </c>
      <c r="I64" s="28" t="s">
        <v>12</v>
      </c>
      <c r="J64" s="35">
        <v>463</v>
      </c>
      <c r="K64" s="35">
        <v>463</v>
      </c>
      <c r="L64" s="35">
        <v>0</v>
      </c>
      <c r="M64" s="35">
        <v>0</v>
      </c>
      <c r="N64" s="40">
        <f t="shared" si="15"/>
        <v>0</v>
      </c>
    </row>
    <row r="65" spans="2:14" ht="14.4">
      <c r="B65" s="41"/>
      <c r="C65" s="38"/>
      <c r="D65" s="38"/>
      <c r="E65" s="38"/>
      <c r="F65" s="38"/>
      <c r="G65" s="39"/>
      <c r="H65" s="27"/>
      <c r="I65" s="28" t="s">
        <v>13</v>
      </c>
      <c r="J65" s="35">
        <v>463</v>
      </c>
      <c r="K65" s="35">
        <v>163</v>
      </c>
      <c r="L65" s="35">
        <v>132</v>
      </c>
      <c r="M65" s="35">
        <v>168</v>
      </c>
      <c r="N65" s="40">
        <f t="shared" si="15"/>
        <v>0</v>
      </c>
    </row>
    <row r="66" spans="2:14" ht="52.8">
      <c r="B66" s="48">
        <v>4810</v>
      </c>
      <c r="C66" s="38"/>
      <c r="D66" s="38"/>
      <c r="E66" s="38"/>
      <c r="F66" s="38"/>
      <c r="G66" s="39"/>
      <c r="H66" s="49" t="s">
        <v>48</v>
      </c>
      <c r="I66" s="47" t="s">
        <v>12</v>
      </c>
      <c r="J66" s="50">
        <f>J68</f>
        <v>0</v>
      </c>
      <c r="K66" s="50">
        <f t="shared" ref="K66:N67" si="17">K68</f>
        <v>0</v>
      </c>
      <c r="L66" s="50">
        <f t="shared" si="17"/>
        <v>0</v>
      </c>
      <c r="M66" s="50">
        <f t="shared" si="17"/>
        <v>0</v>
      </c>
      <c r="N66" s="50">
        <f t="shared" si="17"/>
        <v>0</v>
      </c>
    </row>
    <row r="67" spans="2:14" ht="14.4">
      <c r="B67" s="41"/>
      <c r="C67" s="38"/>
      <c r="D67" s="38"/>
      <c r="E67" s="38"/>
      <c r="F67" s="38"/>
      <c r="G67" s="39"/>
      <c r="H67" s="27"/>
      <c r="I67" s="28" t="s">
        <v>13</v>
      </c>
      <c r="J67" s="50">
        <f>J69</f>
        <v>0</v>
      </c>
      <c r="K67" s="50">
        <f t="shared" si="17"/>
        <v>0</v>
      </c>
      <c r="L67" s="50">
        <f t="shared" si="17"/>
        <v>0</v>
      </c>
      <c r="M67" s="50">
        <f t="shared" si="17"/>
        <v>0</v>
      </c>
      <c r="N67" s="50">
        <f t="shared" si="17"/>
        <v>0</v>
      </c>
    </row>
    <row r="68" spans="2:14" ht="14.4">
      <c r="B68" s="41"/>
      <c r="C68" s="38">
        <v>17</v>
      </c>
      <c r="D68" s="38"/>
      <c r="E68" s="38"/>
      <c r="F68" s="38"/>
      <c r="G68" s="39"/>
      <c r="H68" s="27" t="s">
        <v>49</v>
      </c>
      <c r="I68" s="28" t="s">
        <v>12</v>
      </c>
      <c r="J68" s="35">
        <f>S68+AF68+AS68+BF68+BS68+CF68+CS68+DF68+DS68+EF68+ES68+FF68+FS68+GF68+GS68++HF68+HS68+IF68+IS68+#REF!+#REF!+#REF!+#REF!+#REF!+#REF!+#REF!+#REF!+#REF!+#REF!+#REF!+#REF!+#REF!+#REF!+#REF!+#REF!+#REF!</f>
        <v>0</v>
      </c>
      <c r="K68" s="35">
        <f>T68+AG68+AT68+BG68+BT68+CG68+CT68+DG68+DT68+EG68+ET68+FG68+FT68+GG68+GT68++HG68+HT68+IG68+IT68+#REF!+#REF!+#REF!+#REF!+#REF!+#REF!+#REF!+#REF!+#REF!+#REF!+#REF!+#REF!+#REF!+#REF!+#REF!+#REF!+#REF!</f>
        <v>0</v>
      </c>
      <c r="L68" s="35">
        <f>U68+AH68+AU68+BH68+BU68+CH68+CU68+DH68+DU68+EH68+EU68+FH68+FU68+GH68+GU68++HH68+HU68+IH68+IU68+#REF!+#REF!+#REF!+#REF!+#REF!+#REF!+#REF!+#REF!+#REF!+#REF!+#REF!+#REF!+#REF!+#REF!+#REF!+#REF!+#REF!</f>
        <v>0</v>
      </c>
      <c r="M68" s="35">
        <f>V68+AI68+AV68+BI68+BV68+CI68+CV68+DI68+DV68+EI68+EV68+FI68+FV68+GI68+GV68++HI68+HV68+II68+IV68+#REF!+#REF!+#REF!+#REF!+#REF!+#REF!+#REF!+#REF!+#REF!+#REF!+#REF!+#REF!+#REF!+#REF!+#REF!+#REF!+#REF!</f>
        <v>0</v>
      </c>
      <c r="N68" s="40">
        <f>SUM(J68-K68-L68-M68)</f>
        <v>0</v>
      </c>
    </row>
    <row r="69" spans="2:14" ht="14.4">
      <c r="B69" s="41"/>
      <c r="C69" s="38"/>
      <c r="D69" s="38"/>
      <c r="E69" s="38"/>
      <c r="F69" s="38"/>
      <c r="G69" s="39"/>
      <c r="H69" s="27"/>
      <c r="I69" s="28" t="s">
        <v>13</v>
      </c>
      <c r="J69" s="35">
        <f>S69+AF69+AS69+BF69+BS69+CF69+CS69+DF69+DS69+EF69+ES69+FF69+FS69+GF69+GS69++HF69+HS69+IF69+IS69+#REF!+#REF!+#REF!+#REF!+#REF!+#REF!+#REF!+#REF!+#REF!+#REF!+#REF!+#REF!+#REF!+#REF!+#REF!+#REF!+#REF!</f>
        <v>0</v>
      </c>
      <c r="K69" s="35">
        <f>T69+AG69+AT69+BG69+BT69+CG69+CT69+DG69+DT69+EG69+ET69+FG69+FT69+GG69+GT69++HG69+HT69+IG69+IT69+#REF!+#REF!+#REF!+#REF!+#REF!+#REF!+#REF!+#REF!+#REF!+#REF!+#REF!+#REF!+#REF!+#REF!+#REF!+#REF!+#REF!</f>
        <v>0</v>
      </c>
      <c r="L69" s="35">
        <f>U69+AH69+AU69+BH69+BU69+CH69+CU69+DH69+DU69+EH69+EU69+FH69+FU69+GH69+GU69++HH69+HU69+IH69+IU69+#REF!+#REF!+#REF!+#REF!+#REF!+#REF!+#REF!+#REF!+#REF!+#REF!+#REF!+#REF!+#REF!+#REF!+#REF!+#REF!+#REF!</f>
        <v>0</v>
      </c>
      <c r="M69" s="35">
        <f>V69+AI69+AV69+BI69+BV69+CI69+CV69+DI69+DV69+EI69+EV69+FI69+FV69+GI69+GV69++HI69+HV69+II69+IV69+#REF!+#REF!+#REF!+#REF!+#REF!+#REF!+#REF!+#REF!+#REF!+#REF!+#REF!+#REF!+#REF!+#REF!+#REF!+#REF!+#REF!</f>
        <v>0</v>
      </c>
      <c r="N69" s="40">
        <f>SUM(J69-K69-L69-M69)</f>
        <v>0</v>
      </c>
    </row>
    <row r="70" spans="2:14" ht="14.4">
      <c r="B70" s="31">
        <v>8310</v>
      </c>
      <c r="C70" s="32"/>
      <c r="D70" s="32"/>
      <c r="E70" s="32"/>
      <c r="F70" s="32"/>
      <c r="G70" s="51"/>
      <c r="H70" s="52" t="s">
        <v>50</v>
      </c>
      <c r="I70" s="23" t="s">
        <v>12</v>
      </c>
      <c r="J70" s="53">
        <f>J72</f>
        <v>1075</v>
      </c>
      <c r="K70" s="53">
        <f t="shared" ref="K70:N73" si="18">K72</f>
        <v>605</v>
      </c>
      <c r="L70" s="53">
        <f t="shared" si="18"/>
        <v>55</v>
      </c>
      <c r="M70" s="53">
        <f t="shared" si="18"/>
        <v>95</v>
      </c>
      <c r="N70" s="53">
        <f t="shared" si="18"/>
        <v>320</v>
      </c>
    </row>
    <row r="71" spans="2:14" ht="14.4">
      <c r="B71" s="36"/>
      <c r="C71" s="37"/>
      <c r="D71" s="37"/>
      <c r="E71" s="37"/>
      <c r="F71" s="37"/>
      <c r="G71" s="33"/>
      <c r="H71" s="34"/>
      <c r="I71" s="28" t="s">
        <v>13</v>
      </c>
      <c r="J71" s="35">
        <f>J73</f>
        <v>1075</v>
      </c>
      <c r="K71" s="35">
        <f t="shared" si="18"/>
        <v>208</v>
      </c>
      <c r="L71" s="35">
        <f t="shared" si="18"/>
        <v>192</v>
      </c>
      <c r="M71" s="35">
        <f t="shared" si="18"/>
        <v>248</v>
      </c>
      <c r="N71" s="35">
        <f t="shared" si="18"/>
        <v>427</v>
      </c>
    </row>
    <row r="72" spans="2:14">
      <c r="B72" s="54"/>
      <c r="C72" s="55" t="s">
        <v>51</v>
      </c>
      <c r="D72" s="37"/>
      <c r="E72" s="37"/>
      <c r="F72" s="37"/>
      <c r="G72" s="33"/>
      <c r="H72" s="56" t="s">
        <v>52</v>
      </c>
      <c r="I72" s="47" t="s">
        <v>12</v>
      </c>
      <c r="J72" s="50">
        <f>J74</f>
        <v>1075</v>
      </c>
      <c r="K72" s="50">
        <f t="shared" si="18"/>
        <v>605</v>
      </c>
      <c r="L72" s="50">
        <f t="shared" si="18"/>
        <v>55</v>
      </c>
      <c r="M72" s="50">
        <f t="shared" si="18"/>
        <v>95</v>
      </c>
      <c r="N72" s="50">
        <f t="shared" si="18"/>
        <v>320</v>
      </c>
    </row>
    <row r="73" spans="2:14">
      <c r="B73" s="54"/>
      <c r="C73" s="37"/>
      <c r="D73" s="37"/>
      <c r="E73" s="37"/>
      <c r="F73" s="37"/>
      <c r="G73" s="33"/>
      <c r="H73" s="34"/>
      <c r="I73" s="28" t="s">
        <v>13</v>
      </c>
      <c r="J73" s="50">
        <f>J75</f>
        <v>1075</v>
      </c>
      <c r="K73" s="50">
        <f t="shared" si="18"/>
        <v>208</v>
      </c>
      <c r="L73" s="50">
        <f t="shared" si="18"/>
        <v>192</v>
      </c>
      <c r="M73" s="50">
        <f t="shared" si="18"/>
        <v>248</v>
      </c>
      <c r="N73" s="50">
        <f t="shared" si="18"/>
        <v>427</v>
      </c>
    </row>
    <row r="74" spans="2:14">
      <c r="B74" s="54"/>
      <c r="C74" s="37"/>
      <c r="D74" s="37">
        <v>30</v>
      </c>
      <c r="E74" s="37"/>
      <c r="F74" s="37"/>
      <c r="G74" s="33"/>
      <c r="H74" s="34" t="s">
        <v>53</v>
      </c>
      <c r="I74" s="47" t="s">
        <v>12</v>
      </c>
      <c r="J74" s="35">
        <f t="shared" ref="J74:N75" si="19">J76+J254</f>
        <v>1075</v>
      </c>
      <c r="K74" s="35">
        <f t="shared" si="19"/>
        <v>605</v>
      </c>
      <c r="L74" s="35">
        <f t="shared" si="19"/>
        <v>55</v>
      </c>
      <c r="M74" s="35">
        <f t="shared" si="19"/>
        <v>95</v>
      </c>
      <c r="N74" s="35">
        <f t="shared" si="19"/>
        <v>320</v>
      </c>
    </row>
    <row r="75" spans="2:14">
      <c r="B75" s="54"/>
      <c r="C75" s="37"/>
      <c r="D75" s="37"/>
      <c r="E75" s="37"/>
      <c r="F75" s="37"/>
      <c r="G75" s="33"/>
      <c r="H75" s="34"/>
      <c r="I75" s="28" t="s">
        <v>13</v>
      </c>
      <c r="J75" s="35">
        <f t="shared" si="19"/>
        <v>1075</v>
      </c>
      <c r="K75" s="35">
        <f t="shared" si="19"/>
        <v>208</v>
      </c>
      <c r="L75" s="35">
        <f t="shared" si="19"/>
        <v>192</v>
      </c>
      <c r="M75" s="35">
        <f t="shared" si="19"/>
        <v>248</v>
      </c>
      <c r="N75" s="35">
        <f t="shared" si="19"/>
        <v>427</v>
      </c>
    </row>
    <row r="76" spans="2:14">
      <c r="B76" s="54"/>
      <c r="C76" s="37"/>
      <c r="D76" s="37"/>
      <c r="E76" s="37" t="s">
        <v>39</v>
      </c>
      <c r="F76" s="37"/>
      <c r="G76" s="33"/>
      <c r="H76" s="34" t="s">
        <v>54</v>
      </c>
      <c r="I76" s="28" t="s">
        <v>12</v>
      </c>
      <c r="J76" s="40">
        <f t="shared" ref="J76:N77" si="20">J78+J118+J188+J192+J202+J208+J218+J250</f>
        <v>1075</v>
      </c>
      <c r="K76" s="40">
        <f t="shared" si="20"/>
        <v>605</v>
      </c>
      <c r="L76" s="40">
        <f t="shared" si="20"/>
        <v>55</v>
      </c>
      <c r="M76" s="40">
        <f t="shared" si="20"/>
        <v>95</v>
      </c>
      <c r="N76" s="40">
        <f t="shared" si="20"/>
        <v>320</v>
      </c>
    </row>
    <row r="77" spans="2:14">
      <c r="B77" s="54"/>
      <c r="C77" s="37"/>
      <c r="D77" s="37"/>
      <c r="E77" s="37"/>
      <c r="F77" s="37"/>
      <c r="G77" s="33"/>
      <c r="H77" s="34"/>
      <c r="I77" s="28" t="s">
        <v>13</v>
      </c>
      <c r="J77" s="40">
        <f t="shared" si="20"/>
        <v>1075</v>
      </c>
      <c r="K77" s="40">
        <f t="shared" si="20"/>
        <v>208</v>
      </c>
      <c r="L77" s="40">
        <f t="shared" si="20"/>
        <v>192</v>
      </c>
      <c r="M77" s="40">
        <f t="shared" si="20"/>
        <v>248</v>
      </c>
      <c r="N77" s="40">
        <f t="shared" si="20"/>
        <v>427</v>
      </c>
    </row>
    <row r="78" spans="2:14">
      <c r="B78" s="54"/>
      <c r="C78" s="37"/>
      <c r="D78" s="37"/>
      <c r="E78" s="37">
        <v>10</v>
      </c>
      <c r="F78" s="37"/>
      <c r="G78" s="33"/>
      <c r="H78" s="34" t="s">
        <v>55</v>
      </c>
      <c r="I78" s="28" t="s">
        <v>12</v>
      </c>
      <c r="J78" s="40">
        <f>SUM(J80+J104+J100)</f>
        <v>628</v>
      </c>
      <c r="K78" s="40">
        <f t="shared" ref="K78:N79" si="21">SUM(K80+K104+K100)</f>
        <v>562</v>
      </c>
      <c r="L78" s="40">
        <f t="shared" si="21"/>
        <v>0</v>
      </c>
      <c r="M78" s="40">
        <f t="shared" si="21"/>
        <v>66</v>
      </c>
      <c r="N78" s="40">
        <f t="shared" si="21"/>
        <v>0</v>
      </c>
    </row>
    <row r="79" spans="2:14">
      <c r="B79" s="54"/>
      <c r="C79" s="38"/>
      <c r="D79" s="38"/>
      <c r="E79" s="38"/>
      <c r="F79" s="38"/>
      <c r="G79" s="39"/>
      <c r="H79" s="34"/>
      <c r="I79" s="28" t="s">
        <v>13</v>
      </c>
      <c r="J79" s="40">
        <f>SUM(J81+J105+J101)</f>
        <v>628</v>
      </c>
      <c r="K79" s="40">
        <f t="shared" si="21"/>
        <v>165</v>
      </c>
      <c r="L79" s="40">
        <f t="shared" si="21"/>
        <v>137</v>
      </c>
      <c r="M79" s="40">
        <f t="shared" si="21"/>
        <v>203</v>
      </c>
      <c r="N79" s="40">
        <f t="shared" si="21"/>
        <v>123</v>
      </c>
    </row>
    <row r="80" spans="2:14">
      <c r="B80" s="54"/>
      <c r="C80" s="38"/>
      <c r="D80" s="38"/>
      <c r="E80" s="38"/>
      <c r="F80" s="37" t="s">
        <v>39</v>
      </c>
      <c r="G80" s="39"/>
      <c r="H80" s="34" t="s">
        <v>56</v>
      </c>
      <c r="I80" s="28" t="s">
        <v>12</v>
      </c>
      <c r="J80" s="40">
        <f>J82+J84+J94+J96+J98+J86+J88+J90+J92</f>
        <v>586</v>
      </c>
      <c r="K80" s="40">
        <f t="shared" ref="K80:N81" si="22">K82+K84+K94+K96+K98+K86+K88+K90+K92</f>
        <v>520</v>
      </c>
      <c r="L80" s="40">
        <f t="shared" si="22"/>
        <v>0</v>
      </c>
      <c r="M80" s="40">
        <f t="shared" si="22"/>
        <v>66</v>
      </c>
      <c r="N80" s="40">
        <f t="shared" si="22"/>
        <v>0</v>
      </c>
    </row>
    <row r="81" spans="2:14">
      <c r="B81" s="54"/>
      <c r="C81" s="38"/>
      <c r="D81" s="38"/>
      <c r="E81" s="38"/>
      <c r="F81" s="38"/>
      <c r="G81" s="39"/>
      <c r="H81" s="34"/>
      <c r="I81" s="28" t="s">
        <v>13</v>
      </c>
      <c r="J81" s="40">
        <f>J83+J85+J95+J97+J99+J87+J89+J91+J93</f>
        <v>586</v>
      </c>
      <c r="K81" s="40">
        <f t="shared" si="22"/>
        <v>132</v>
      </c>
      <c r="L81" s="40">
        <f t="shared" si="22"/>
        <v>134</v>
      </c>
      <c r="M81" s="40">
        <f t="shared" si="22"/>
        <v>200</v>
      </c>
      <c r="N81" s="40">
        <f t="shared" si="22"/>
        <v>120</v>
      </c>
    </row>
    <row r="82" spans="2:14">
      <c r="B82" s="54"/>
      <c r="C82" s="38"/>
      <c r="D82" s="38"/>
      <c r="E82" s="38"/>
      <c r="F82" s="38"/>
      <c r="G82" s="39" t="s">
        <v>39</v>
      </c>
      <c r="H82" s="27" t="s">
        <v>57</v>
      </c>
      <c r="I82" s="28" t="s">
        <v>12</v>
      </c>
      <c r="J82" s="35">
        <v>522</v>
      </c>
      <c r="K82" s="35">
        <v>456</v>
      </c>
      <c r="L82" s="35">
        <v>0</v>
      </c>
      <c r="M82" s="35">
        <v>66</v>
      </c>
      <c r="N82" s="40">
        <f t="shared" ref="N82:N99" si="23">SUM(J82-K82-L82-M82)</f>
        <v>0</v>
      </c>
    </row>
    <row r="83" spans="2:14">
      <c r="B83" s="54"/>
      <c r="C83" s="38"/>
      <c r="D83" s="38"/>
      <c r="E83" s="38"/>
      <c r="F83" s="38"/>
      <c r="G83" s="39"/>
      <c r="H83" s="27"/>
      <c r="I83" s="28" t="s">
        <v>13</v>
      </c>
      <c r="J83" s="35">
        <v>522</v>
      </c>
      <c r="K83" s="35">
        <v>113</v>
      </c>
      <c r="L83" s="35">
        <v>118</v>
      </c>
      <c r="M83" s="35">
        <v>184</v>
      </c>
      <c r="N83" s="40">
        <f t="shared" si="23"/>
        <v>107</v>
      </c>
    </row>
    <row r="84" spans="2:14">
      <c r="B84" s="54"/>
      <c r="C84" s="38"/>
      <c r="D84" s="38"/>
      <c r="E84" s="38"/>
      <c r="F84" s="38"/>
      <c r="G84" s="39" t="s">
        <v>58</v>
      </c>
      <c r="H84" s="27" t="s">
        <v>59</v>
      </c>
      <c r="I84" s="28" t="s">
        <v>12</v>
      </c>
      <c r="J84" s="35">
        <v>40</v>
      </c>
      <c r="K84" s="35">
        <v>40</v>
      </c>
      <c r="L84" s="35">
        <f>U84+AH84+AU84+BH84+BU84+CH84+CU84+DH84+DU84+EH84+EU84+FH84+FU84+GH84+GU84++HH84+HU84+IH84+IU84+#REF!+#REF!+#REF!+#REF!+#REF!+#REF!+#REF!+#REF!+#REF!+#REF!+#REF!+#REF!+#REF!+#REF!+#REF!+#REF!+#REF!</f>
        <v>0</v>
      </c>
      <c r="M84" s="35">
        <f>V84+AI84+AV84+BI84+BV84+CI84+CV84+DI84+DV84+EI84+EV84+FI84+FV84+GI84+GV84++HI84+HV84+II84+IV84+#REF!+#REF!+#REF!+#REF!+#REF!+#REF!+#REF!+#REF!+#REF!+#REF!+#REF!+#REF!+#REF!+#REF!+#REF!+#REF!+#REF!</f>
        <v>0</v>
      </c>
      <c r="N84" s="40">
        <f t="shared" si="23"/>
        <v>0</v>
      </c>
    </row>
    <row r="85" spans="2:14">
      <c r="B85" s="54"/>
      <c r="C85" s="38"/>
      <c r="D85" s="38"/>
      <c r="E85" s="38"/>
      <c r="F85" s="38"/>
      <c r="G85" s="39"/>
      <c r="H85" s="27"/>
      <c r="I85" s="28" t="s">
        <v>13</v>
      </c>
      <c r="J85" s="35">
        <v>40</v>
      </c>
      <c r="K85" s="35">
        <v>11</v>
      </c>
      <c r="L85" s="35">
        <v>10</v>
      </c>
      <c r="M85" s="35">
        <v>10</v>
      </c>
      <c r="N85" s="40">
        <f t="shared" si="23"/>
        <v>9</v>
      </c>
    </row>
    <row r="86" spans="2:14">
      <c r="B86" s="54"/>
      <c r="C86" s="38"/>
      <c r="D86" s="38"/>
      <c r="E86" s="38"/>
      <c r="F86" s="38"/>
      <c r="G86" s="39" t="s">
        <v>60</v>
      </c>
      <c r="H86" s="27" t="s">
        <v>61</v>
      </c>
      <c r="I86" s="28" t="s">
        <v>12</v>
      </c>
      <c r="J86" s="35">
        <f>S86+AF86+AS86+BF86+BS86+CF86+CS86+DF86+DS86+EF86+ES86+FF86+FS86+GF86+GS86++HF86+HS86+IF86+IS86+#REF!+#REF!+#REF!+#REF!+#REF!+#REF!+#REF!+#REF!+#REF!+#REF!+#REF!+#REF!+#REF!+#REF!+#REF!+#REF!+#REF!</f>
        <v>0</v>
      </c>
      <c r="K86" s="35">
        <f>T86+AG86+AT86+BG86+BT86+CG86+CT86+DG86+DT86+EG86+ET86+FG86+FT86+GG86+GT86++HG86+HT86+IG86+IT86+#REF!+#REF!+#REF!+#REF!+#REF!+#REF!+#REF!+#REF!+#REF!+#REF!+#REF!+#REF!+#REF!+#REF!+#REF!+#REF!+#REF!</f>
        <v>0</v>
      </c>
      <c r="L86" s="35">
        <f>U86+AH86+AU86+BH86+BU86+CH86+CU86+DH86+DU86+EH86+EU86+FH86+FU86+GH86+GU86++HH86+HU86+IH86+IU86+#REF!+#REF!+#REF!+#REF!+#REF!+#REF!+#REF!+#REF!+#REF!+#REF!+#REF!+#REF!+#REF!+#REF!+#REF!+#REF!+#REF!</f>
        <v>0</v>
      </c>
      <c r="M86" s="35">
        <f>V86+AI86+AV86+BI86+BV86+CI86+CV86+DI86+DV86+EI86+EV86+FI86+FV86+GI86+GV86++HI86+HV86+II86+IV86+#REF!+#REF!+#REF!+#REF!+#REF!+#REF!+#REF!+#REF!+#REF!+#REF!+#REF!+#REF!+#REF!+#REF!+#REF!+#REF!+#REF!</f>
        <v>0</v>
      </c>
      <c r="N86" s="40">
        <f t="shared" si="23"/>
        <v>0</v>
      </c>
    </row>
    <row r="87" spans="2:14">
      <c r="B87" s="54"/>
      <c r="C87" s="38"/>
      <c r="D87" s="38"/>
      <c r="E87" s="38"/>
      <c r="F87" s="38"/>
      <c r="G87" s="39"/>
      <c r="H87" s="27"/>
      <c r="I87" s="28" t="s">
        <v>13</v>
      </c>
      <c r="J87" s="35">
        <f>S87+AF87+AS87+BF87+BS87+CF87+CS87+DF87+DS87+EF87+ES87+FF87+FS87+GF87+GS87++HF87+HS87+IF87+IS87+#REF!+#REF!+#REF!+#REF!+#REF!+#REF!+#REF!+#REF!+#REF!+#REF!+#REF!+#REF!+#REF!+#REF!+#REF!+#REF!+#REF!</f>
        <v>0</v>
      </c>
      <c r="K87" s="35">
        <f>T87+AG87+AT87+BG87+BT87+CG87+CT87+DG87+DT87+EG87+ET87+FG87+FT87+GG87+GT87++HG87+HT87+IG87+IT87+#REF!+#REF!+#REF!+#REF!+#REF!+#REF!+#REF!+#REF!+#REF!+#REF!+#REF!+#REF!+#REF!+#REF!+#REF!+#REF!+#REF!</f>
        <v>0</v>
      </c>
      <c r="L87" s="35">
        <f>U87+AH87+AU87+BH87+BU87+CH87+CU87+DH87+DU87+EH87+EU87+FH87+FU87+GH87+GU87++HH87+HU87+IH87+IU87+#REF!+#REF!+#REF!+#REF!+#REF!+#REF!+#REF!+#REF!+#REF!+#REF!+#REF!+#REF!+#REF!+#REF!+#REF!+#REF!+#REF!</f>
        <v>0</v>
      </c>
      <c r="M87" s="35">
        <f>V87+AI87+AV87+BI87+BV87+CI87+CV87+DI87+DV87+EI87+EV87+FI87+FV87+GI87+GV87++HI87+HV87+II87+IV87+#REF!+#REF!+#REF!+#REF!+#REF!+#REF!+#REF!+#REF!+#REF!+#REF!+#REF!+#REF!+#REF!+#REF!+#REF!+#REF!+#REF!</f>
        <v>0</v>
      </c>
      <c r="N87" s="40">
        <f t="shared" si="23"/>
        <v>0</v>
      </c>
    </row>
    <row r="88" spans="2:14">
      <c r="B88" s="54"/>
      <c r="C88" s="38"/>
      <c r="D88" s="38"/>
      <c r="E88" s="38"/>
      <c r="F88" s="38"/>
      <c r="G88" s="39" t="s">
        <v>62</v>
      </c>
      <c r="H88" s="27" t="s">
        <v>63</v>
      </c>
      <c r="I88" s="28" t="s">
        <v>12</v>
      </c>
      <c r="J88" s="35">
        <f>S88+AF88+AS88+BF88+BS88+CF88+CS88+DF88+DS88+EF88+ES88+FF88+FS88+GF88+GS88++HF88+HS88+IF88+IS88+#REF!+#REF!+#REF!+#REF!+#REF!+#REF!+#REF!+#REF!+#REF!+#REF!+#REF!+#REF!+#REF!+#REF!+#REF!+#REF!+#REF!</f>
        <v>0</v>
      </c>
      <c r="K88" s="35">
        <f>T88+AG88+AT88+BG88+BT88+CG88+CT88+DG88+DT88+EG88+ET88+FG88+FT88+GG88+GT88++HG88+HT88+IG88+IT88+#REF!+#REF!+#REF!+#REF!+#REF!+#REF!+#REF!+#REF!+#REF!+#REF!+#REF!+#REF!+#REF!+#REF!+#REF!+#REF!+#REF!</f>
        <v>0</v>
      </c>
      <c r="L88" s="35">
        <f>U88+AH88+AU88+BH88+BU88+CH88+CU88+DH88+DU88+EH88+EU88+FH88+FU88+GH88+GU88++HH88+HU88+IH88+IU88+#REF!+#REF!+#REF!+#REF!+#REF!+#REF!+#REF!+#REF!+#REF!+#REF!+#REF!+#REF!+#REF!+#REF!+#REF!+#REF!+#REF!</f>
        <v>0</v>
      </c>
      <c r="M88" s="35">
        <f>V88+AI88+AV88+BI88+BV88+CI88+CV88+DI88+DV88+EI88+EV88+FI88+FV88+GI88+GV88++HI88+HV88+II88+IV88+#REF!+#REF!+#REF!+#REF!+#REF!+#REF!+#REF!+#REF!+#REF!+#REF!+#REF!+#REF!+#REF!+#REF!+#REF!+#REF!+#REF!</f>
        <v>0</v>
      </c>
      <c r="N88" s="40">
        <f t="shared" si="23"/>
        <v>0</v>
      </c>
    </row>
    <row r="89" spans="2:14">
      <c r="B89" s="54"/>
      <c r="C89" s="38"/>
      <c r="D89" s="38"/>
      <c r="E89" s="38"/>
      <c r="F89" s="38"/>
      <c r="G89" s="39"/>
      <c r="H89" s="27"/>
      <c r="I89" s="28" t="s">
        <v>13</v>
      </c>
      <c r="J89" s="35">
        <f>S89+AF89+AS89+BF89+BS89+CF89+CS89+DF89+DS89+EF89+ES89+FF89+FS89+GF89+GS89++HF89+HS89+IF89+IS89+#REF!+#REF!+#REF!+#REF!+#REF!+#REF!+#REF!+#REF!+#REF!+#REF!+#REF!+#REF!+#REF!+#REF!+#REF!+#REF!+#REF!</f>
        <v>0</v>
      </c>
      <c r="K89" s="35">
        <f>T89+AG89+AT89+BG89+BT89+CG89+CT89+DG89+DT89+EG89+ET89+FG89+FT89+GG89+GT89++HG89+HT89+IG89+IT89+#REF!+#REF!+#REF!+#REF!+#REF!+#REF!+#REF!+#REF!+#REF!+#REF!+#REF!+#REF!+#REF!+#REF!+#REF!+#REF!+#REF!</f>
        <v>0</v>
      </c>
      <c r="L89" s="35">
        <f>U89+AH89+AU89+BH89+BU89+CH89+CU89+DH89+DU89+EH89+EU89+FH89+FU89+GH89+GU89++HH89+HU89+IH89+IU89+#REF!+#REF!+#REF!+#REF!+#REF!+#REF!+#REF!+#REF!+#REF!+#REF!+#REF!+#REF!+#REF!+#REF!+#REF!+#REF!+#REF!</f>
        <v>0</v>
      </c>
      <c r="M89" s="35">
        <f>V89+AI89+AV89+BI89+BV89+CI89+CV89+DI89+DV89+EI89+EV89+FI89+FV89+GI89+GV89++HI89+HV89+II89+IV89+#REF!+#REF!+#REF!+#REF!+#REF!+#REF!+#REF!+#REF!+#REF!+#REF!+#REF!+#REF!+#REF!+#REF!+#REF!+#REF!+#REF!</f>
        <v>0</v>
      </c>
      <c r="N89" s="40">
        <f t="shared" si="23"/>
        <v>0</v>
      </c>
    </row>
    <row r="90" spans="2:14">
      <c r="B90" s="54"/>
      <c r="C90" s="38"/>
      <c r="D90" s="38"/>
      <c r="E90" s="38"/>
      <c r="F90" s="38"/>
      <c r="G90" s="39" t="s">
        <v>34</v>
      </c>
      <c r="H90" s="27" t="s">
        <v>64</v>
      </c>
      <c r="I90" s="28" t="s">
        <v>12</v>
      </c>
      <c r="J90" s="35">
        <f>S90+AF90+AS90+BF90+BS90+CF90+CS90+DF90+DS90+EF90+ES90+FF90+FS90+GF90+GS90++HF90+HS90+IF90+IS90+#REF!+#REF!+#REF!+#REF!+#REF!+#REF!+#REF!+#REF!+#REF!+#REF!+#REF!+#REF!+#REF!+#REF!+#REF!+#REF!+#REF!</f>
        <v>0</v>
      </c>
      <c r="K90" s="35">
        <f>T90+AG90+AT90+BG90+BT90+CG90+CT90+DG90+DT90+EG90+ET90+FG90+FT90+GG90+GT90++HG90+HT90+IG90+IT90+#REF!+#REF!+#REF!+#REF!+#REF!+#REF!+#REF!+#REF!+#REF!+#REF!+#REF!+#REF!+#REF!+#REF!+#REF!+#REF!+#REF!</f>
        <v>0</v>
      </c>
      <c r="L90" s="35">
        <f>U90+AH90+AU90+BH90+BU90+CH90+CU90+DH90+DU90+EH90+EU90+FH90+FU90+GH90+GU90++HH90+HU90+IH90+IU90+#REF!+#REF!+#REF!+#REF!+#REF!+#REF!+#REF!+#REF!+#REF!+#REF!+#REF!+#REF!+#REF!+#REF!+#REF!+#REF!+#REF!</f>
        <v>0</v>
      </c>
      <c r="M90" s="35">
        <f>V90+AI90+AV90+BI90+BV90+CI90+CV90+DI90+DV90+EI90+EV90+FI90+FV90+GI90+GV90++HI90+HV90+II90+IV90+#REF!+#REF!+#REF!+#REF!+#REF!+#REF!+#REF!+#REF!+#REF!+#REF!+#REF!+#REF!+#REF!+#REF!+#REF!+#REF!+#REF!</f>
        <v>0</v>
      </c>
      <c r="N90" s="40">
        <f t="shared" si="23"/>
        <v>0</v>
      </c>
    </row>
    <row r="91" spans="2:14">
      <c r="B91" s="54"/>
      <c r="C91" s="38"/>
      <c r="D91" s="38"/>
      <c r="E91" s="38"/>
      <c r="F91" s="38"/>
      <c r="G91" s="39"/>
      <c r="H91" s="27"/>
      <c r="I91" s="28" t="s">
        <v>13</v>
      </c>
      <c r="J91" s="35">
        <f>S91+AF91+AS91+BF91+BS91+CF91+CS91+DF91+DS91+EF91+ES91+FF91+FS91+GF91+GS91++HF91+HS91+IF91+IS91+#REF!+#REF!+#REF!+#REF!+#REF!+#REF!+#REF!+#REF!+#REF!+#REF!+#REF!+#REF!+#REF!+#REF!+#REF!+#REF!+#REF!</f>
        <v>0</v>
      </c>
      <c r="K91" s="35">
        <f>T91+AG91+AT91+BG91+BT91+CG91+CT91+DG91+DT91+EG91+ET91+FG91+FT91+GG91+GT91++HG91+HT91+IG91+IT91+#REF!+#REF!+#REF!+#REF!+#REF!+#REF!+#REF!+#REF!+#REF!+#REF!+#REF!+#REF!+#REF!+#REF!+#REF!+#REF!+#REF!</f>
        <v>0</v>
      </c>
      <c r="L91" s="35">
        <f>U91+AH91+AU91+BH91+BU91+CH91+CU91+DH91+DU91+EH91+EU91+FH91+FU91+GH91+GU91++HH91+HU91+IH91+IU91+#REF!+#REF!+#REF!+#REF!+#REF!+#REF!+#REF!+#REF!+#REF!+#REF!+#REF!+#REF!+#REF!+#REF!+#REF!+#REF!+#REF!</f>
        <v>0</v>
      </c>
      <c r="M91" s="35">
        <f>V91+AI91+AV91+BI91+BV91+CI91+CV91+DI91+DV91+EI91+EV91+FI91+FV91+GI91+GV91++HI91+HV91+II91+IV91+#REF!+#REF!+#REF!+#REF!+#REF!+#REF!+#REF!+#REF!+#REF!+#REF!+#REF!+#REF!+#REF!+#REF!+#REF!+#REF!+#REF!</f>
        <v>0</v>
      </c>
      <c r="N91" s="40">
        <f t="shared" si="23"/>
        <v>0</v>
      </c>
    </row>
    <row r="92" spans="2:14">
      <c r="B92" s="54"/>
      <c r="C92" s="38"/>
      <c r="D92" s="38"/>
      <c r="E92" s="38"/>
      <c r="F92" s="38"/>
      <c r="G92" s="39" t="s">
        <v>46</v>
      </c>
      <c r="H92" s="27" t="s">
        <v>65</v>
      </c>
      <c r="I92" s="28" t="s">
        <v>12</v>
      </c>
      <c r="J92" s="35">
        <f>S92+AF92+AS92+BF92+BS92+CF92+CS92+DF92+DS92+EF92+ES92+FF92+FS92+GF92+GS92++HF92+HS92+IF92+IS92+#REF!+#REF!+#REF!+#REF!+#REF!+#REF!+#REF!+#REF!+#REF!+#REF!+#REF!+#REF!+#REF!+#REF!+#REF!+#REF!+#REF!</f>
        <v>0</v>
      </c>
      <c r="K92" s="35">
        <f>T92+AG92+AT92+BG92+BT92+CG92+CT92+DG92+DT92+EG92+ET92+FG92+FT92+GG92+GT92++HG92+HT92+IG92+IT92+#REF!+#REF!+#REF!+#REF!+#REF!+#REF!+#REF!+#REF!+#REF!+#REF!+#REF!+#REF!+#REF!+#REF!+#REF!+#REF!+#REF!</f>
        <v>0</v>
      </c>
      <c r="L92" s="35">
        <f>U92+AH92+AU92+BH92+BU92+CH92+CU92+DH92+DU92+EH92+EU92+FH92+FU92+GH92+GU92++HH92+HU92+IH92+IU92+#REF!+#REF!+#REF!+#REF!+#REF!+#REF!+#REF!+#REF!+#REF!+#REF!+#REF!+#REF!+#REF!+#REF!+#REF!+#REF!+#REF!</f>
        <v>0</v>
      </c>
      <c r="M92" s="35">
        <f>V92+AI92+AV92+BI92+BV92+CI92+CV92+DI92+DV92+EI92+EV92+FI92+FV92+GI92+GV92++HI92+HV92+II92+IV92+#REF!+#REF!+#REF!+#REF!+#REF!+#REF!+#REF!+#REF!+#REF!+#REF!+#REF!+#REF!+#REF!+#REF!+#REF!+#REF!+#REF!</f>
        <v>0</v>
      </c>
      <c r="N92" s="40">
        <f t="shared" si="23"/>
        <v>0</v>
      </c>
    </row>
    <row r="93" spans="2:14">
      <c r="B93" s="54"/>
      <c r="C93" s="38"/>
      <c r="D93" s="38"/>
      <c r="E93" s="38"/>
      <c r="F93" s="38"/>
      <c r="G93" s="39"/>
      <c r="H93" s="27"/>
      <c r="I93" s="28" t="s">
        <v>13</v>
      </c>
      <c r="J93" s="35">
        <f>S93+AF93+AS93+BF93+BS93+CF93+CS93+DF93+DS93+EF93+ES93+FF93+FS93+GF93+GS93++HF93+HS93+IF93+IS93+#REF!+#REF!+#REF!+#REF!+#REF!+#REF!+#REF!+#REF!+#REF!+#REF!+#REF!+#REF!+#REF!+#REF!+#REF!+#REF!+#REF!</f>
        <v>0</v>
      </c>
      <c r="K93" s="35">
        <f>T93+AG93+AT93+BG93+BT93+CG93+CT93+DG93+DT93+EG93+ET93+FG93+FT93+GG93+GT93++HG93+HT93+IG93+IT93+#REF!+#REF!+#REF!+#REF!+#REF!+#REF!+#REF!+#REF!+#REF!+#REF!+#REF!+#REF!+#REF!+#REF!+#REF!+#REF!+#REF!</f>
        <v>0</v>
      </c>
      <c r="L93" s="35">
        <f>U93+AH93+AU93+BH93+BU93+CH93+CU93+DH93+DU93+EH93+EU93+FH93+FU93+GH93+GU93++HH93+HU93+IH93+IU93+#REF!+#REF!+#REF!+#REF!+#REF!+#REF!+#REF!+#REF!+#REF!+#REF!+#REF!+#REF!+#REF!+#REF!+#REF!+#REF!+#REF!</f>
        <v>0</v>
      </c>
      <c r="M93" s="35">
        <f>V93+AI93+AV93+BI93+BV93+CI93+CV93+DI93+DV93+EI93+EV93+FI93+FV93+GI93+GV93++HI93+HV93+II93+IV93+#REF!+#REF!+#REF!+#REF!+#REF!+#REF!+#REF!+#REF!+#REF!+#REF!+#REF!+#REF!+#REF!+#REF!+#REF!+#REF!+#REF!</f>
        <v>0</v>
      </c>
      <c r="N93" s="40">
        <f t="shared" si="23"/>
        <v>0</v>
      </c>
    </row>
    <row r="94" spans="2:14">
      <c r="B94" s="54"/>
      <c r="C94" s="38"/>
      <c r="D94" s="38"/>
      <c r="E94" s="38"/>
      <c r="F94" s="38"/>
      <c r="G94" s="39">
        <v>12</v>
      </c>
      <c r="H94" s="57" t="s">
        <v>66</v>
      </c>
      <c r="I94" s="28" t="s">
        <v>12</v>
      </c>
      <c r="J94" s="35">
        <v>1</v>
      </c>
      <c r="K94" s="35">
        <v>1</v>
      </c>
      <c r="L94" s="35">
        <f>U94+AH94+AU94+BH94+BU94+CH94+CU94+DH94+DU94+EH94+EU94+FH94+FU94+GH94+GU94++HH94+HU94+IH94+IU94+#REF!+#REF!+#REF!+#REF!+#REF!+#REF!+#REF!+#REF!+#REF!+#REF!+#REF!+#REF!+#REF!+#REF!+#REF!+#REF!+#REF!</f>
        <v>0</v>
      </c>
      <c r="M94" s="35">
        <f>V94+AI94+AV94+BI94+BV94+CI94+CV94+DI94+DV94+EI94+EV94+FI94+FV94+GI94+GV94++HI94+HV94+II94+IV94+#REF!+#REF!+#REF!+#REF!+#REF!+#REF!+#REF!+#REF!+#REF!+#REF!+#REF!+#REF!+#REF!+#REF!+#REF!+#REF!+#REF!</f>
        <v>0</v>
      </c>
      <c r="N94" s="40">
        <f t="shared" si="23"/>
        <v>0</v>
      </c>
    </row>
    <row r="95" spans="2:14">
      <c r="B95" s="54"/>
      <c r="C95" s="38"/>
      <c r="D95" s="38"/>
      <c r="E95" s="38"/>
      <c r="F95" s="38"/>
      <c r="G95" s="39"/>
      <c r="H95" s="57"/>
      <c r="I95" s="28" t="s">
        <v>13</v>
      </c>
      <c r="J95" s="35">
        <v>1</v>
      </c>
      <c r="K95" s="35">
        <v>1</v>
      </c>
      <c r="L95" s="35">
        <f>U95+AH95+AU95+BH95+BU95+CH95+CU95+DH95+DU95+EH95+EU95+FH95+FU95+GH95+GU95++HH95+HU95+IH95+IU95+#REF!+#REF!+#REF!+#REF!+#REF!+#REF!+#REF!+#REF!+#REF!+#REF!+#REF!+#REF!+#REF!+#REF!+#REF!+#REF!+#REF!</f>
        <v>0</v>
      </c>
      <c r="M95" s="35">
        <f>V95+AI95+AV95+BI95+BV95+CI95+CV95+DI95+DV95+EI95+EV95+FI95+FV95+GI95+GV95++HI95+HV95+II95+IV95+#REF!+#REF!+#REF!+#REF!+#REF!+#REF!+#REF!+#REF!+#REF!+#REF!+#REF!+#REF!+#REF!+#REF!+#REF!+#REF!+#REF!</f>
        <v>0</v>
      </c>
      <c r="N95" s="40">
        <f t="shared" si="23"/>
        <v>0</v>
      </c>
    </row>
    <row r="96" spans="2:14">
      <c r="B96" s="54"/>
      <c r="C96" s="38"/>
      <c r="D96" s="38"/>
      <c r="E96" s="38"/>
      <c r="F96" s="38"/>
      <c r="G96" s="39">
        <v>13</v>
      </c>
      <c r="H96" s="57" t="s">
        <v>67</v>
      </c>
      <c r="I96" s="28" t="s">
        <v>12</v>
      </c>
      <c r="J96" s="35">
        <v>1</v>
      </c>
      <c r="K96" s="35">
        <v>1</v>
      </c>
      <c r="L96" s="35">
        <f>U96+AH96+AU96+BH96+BU96+CH96+CU96+DH96+DU96+EH96+EU96+FH96+FU96+GH96+GU96++HH96+HU96+IH96+IU96+#REF!+#REF!+#REF!+#REF!+#REF!+#REF!+#REF!+#REF!+#REF!+#REF!+#REF!+#REF!+#REF!+#REF!+#REF!+#REF!+#REF!</f>
        <v>0</v>
      </c>
      <c r="M96" s="35">
        <f>V96+AI96+AV96+BI96+BV96+CI96+CV96+DI96+DV96+EI96+EV96+FI96+FV96+GI96+GV96++HI96+HV96+II96+IV96+#REF!+#REF!+#REF!+#REF!+#REF!+#REF!+#REF!+#REF!+#REF!+#REF!+#REF!+#REF!+#REF!+#REF!+#REF!+#REF!+#REF!</f>
        <v>0</v>
      </c>
      <c r="N96" s="40">
        <f t="shared" si="23"/>
        <v>0</v>
      </c>
    </row>
    <row r="97" spans="2:14">
      <c r="B97" s="54"/>
      <c r="C97" s="38"/>
      <c r="D97" s="38"/>
      <c r="E97" s="38"/>
      <c r="F97" s="38"/>
      <c r="G97" s="39"/>
      <c r="H97" s="57"/>
      <c r="I97" s="28" t="s">
        <v>13</v>
      </c>
      <c r="J97" s="35">
        <v>1</v>
      </c>
      <c r="K97" s="35">
        <v>1</v>
      </c>
      <c r="L97" s="35">
        <f>U97+AH97+AU97+BH97+BU97+CH97+CU97+DH97+DU97+EH97+EU97+FH97+FU97+GH97+GU97++HH97+HU97+IH97+IU97+#REF!+#REF!+#REF!+#REF!+#REF!+#REF!+#REF!+#REF!+#REF!+#REF!+#REF!+#REF!+#REF!+#REF!+#REF!+#REF!+#REF!</f>
        <v>0</v>
      </c>
      <c r="M97" s="35">
        <f>V97+AI97+AV97+BI97+BV97+CI97+CV97+DI97+DV97+EI97+EV97+FI97+FV97+GI97+GV97++HI97+HV97+II97+IV97+#REF!+#REF!+#REF!+#REF!+#REF!+#REF!+#REF!+#REF!+#REF!+#REF!+#REF!+#REF!+#REF!+#REF!+#REF!+#REF!+#REF!</f>
        <v>0</v>
      </c>
      <c r="N97" s="40">
        <f t="shared" si="23"/>
        <v>0</v>
      </c>
    </row>
    <row r="98" spans="2:14">
      <c r="B98" s="54"/>
      <c r="C98" s="38"/>
      <c r="D98" s="38"/>
      <c r="E98" s="38"/>
      <c r="F98" s="38"/>
      <c r="G98" s="39">
        <v>30</v>
      </c>
      <c r="H98" s="57" t="s">
        <v>68</v>
      </c>
      <c r="I98" s="28" t="s">
        <v>12</v>
      </c>
      <c r="J98" s="35">
        <v>22</v>
      </c>
      <c r="K98" s="35">
        <v>22</v>
      </c>
      <c r="L98" s="35">
        <f>U98+AH98+AU98+BH98+BU98+CH98+CU98+DH98+DU98+EH98+EU98+FH98+FU98+GH98+GU98++HH98+HU98+IH98+IU98+#REF!+#REF!+#REF!+#REF!+#REF!+#REF!+#REF!+#REF!+#REF!+#REF!+#REF!+#REF!+#REF!+#REF!+#REF!+#REF!+#REF!</f>
        <v>0</v>
      </c>
      <c r="M98" s="35">
        <f>V98+AI98+AV98+BI98+BV98+CI98+CV98+DI98+DV98+EI98+EV98+FI98+FV98+GI98+GV98++HI98+HV98+II98+IV98+#REF!+#REF!+#REF!+#REF!+#REF!+#REF!+#REF!+#REF!+#REF!+#REF!+#REF!+#REF!+#REF!+#REF!+#REF!+#REF!+#REF!</f>
        <v>0</v>
      </c>
      <c r="N98" s="40">
        <f t="shared" si="23"/>
        <v>0</v>
      </c>
    </row>
    <row r="99" spans="2:14">
      <c r="B99" s="54"/>
      <c r="C99" s="38"/>
      <c r="D99" s="38"/>
      <c r="E99" s="38"/>
      <c r="F99" s="38"/>
      <c r="G99" s="39"/>
      <c r="H99" s="57"/>
      <c r="I99" s="28" t="s">
        <v>13</v>
      </c>
      <c r="J99" s="35">
        <v>22</v>
      </c>
      <c r="K99" s="35">
        <v>6</v>
      </c>
      <c r="L99" s="35">
        <v>6</v>
      </c>
      <c r="M99" s="35">
        <v>6</v>
      </c>
      <c r="N99" s="40">
        <f t="shared" si="23"/>
        <v>4</v>
      </c>
    </row>
    <row r="100" spans="2:14">
      <c r="B100" s="54"/>
      <c r="C100" s="38"/>
      <c r="D100" s="38"/>
      <c r="E100" s="38"/>
      <c r="F100" s="37" t="s">
        <v>69</v>
      </c>
      <c r="G100" s="33"/>
      <c r="H100" s="58" t="s">
        <v>70</v>
      </c>
      <c r="I100" s="28" t="s">
        <v>12</v>
      </c>
      <c r="J100" s="35">
        <f>J102</f>
        <v>18</v>
      </c>
      <c r="K100" s="35">
        <f t="shared" ref="K100:N101" si="24">K102</f>
        <v>18</v>
      </c>
      <c r="L100" s="35">
        <f t="shared" si="24"/>
        <v>0</v>
      </c>
      <c r="M100" s="35">
        <f t="shared" si="24"/>
        <v>0</v>
      </c>
      <c r="N100" s="35">
        <f t="shared" si="24"/>
        <v>0</v>
      </c>
    </row>
    <row r="101" spans="2:14">
      <c r="B101" s="54"/>
      <c r="C101" s="38"/>
      <c r="D101" s="38"/>
      <c r="E101" s="38"/>
      <c r="F101" s="38"/>
      <c r="G101" s="39"/>
      <c r="H101" s="57"/>
      <c r="I101" s="28" t="s">
        <v>13</v>
      </c>
      <c r="J101" s="35">
        <f>J103</f>
        <v>18</v>
      </c>
      <c r="K101" s="35">
        <v>18</v>
      </c>
      <c r="L101" s="35">
        <f t="shared" si="24"/>
        <v>0</v>
      </c>
      <c r="M101" s="35">
        <f t="shared" si="24"/>
        <v>0</v>
      </c>
      <c r="N101" s="35">
        <f t="shared" si="24"/>
        <v>0</v>
      </c>
    </row>
    <row r="102" spans="2:14">
      <c r="B102" s="54"/>
      <c r="C102" s="38"/>
      <c r="D102" s="38"/>
      <c r="E102" s="38"/>
      <c r="F102" s="38"/>
      <c r="G102" s="39" t="s">
        <v>39</v>
      </c>
      <c r="H102" s="57" t="s">
        <v>71</v>
      </c>
      <c r="I102" s="28" t="s">
        <v>12</v>
      </c>
      <c r="J102" s="35">
        <v>18</v>
      </c>
      <c r="K102" s="35">
        <v>18</v>
      </c>
      <c r="L102" s="35">
        <f>U102+AH102+AU102+BH102+BU102+CH102+CU102+DH102+DU102+EH102+EU102+FH102+FU102+GH102+GU102++HH102+HU102+IH102+IU102+#REF!+#REF!+#REF!+#REF!+#REF!+#REF!+#REF!+#REF!+#REF!+#REF!+#REF!+#REF!+#REF!+#REF!+#REF!+#REF!+#REF!</f>
        <v>0</v>
      </c>
      <c r="M102" s="35">
        <f>V102+AI102+AV102+BI102+BV102+CI102+CV102+DI102+DV102+EI102+EV102+FI102+FV102+GI102+GV102++HI102+HV102+II102+IV102+#REF!+#REF!+#REF!+#REF!+#REF!+#REF!+#REF!+#REF!+#REF!+#REF!+#REF!+#REF!+#REF!+#REF!+#REF!+#REF!+#REF!</f>
        <v>0</v>
      </c>
      <c r="N102" s="40">
        <f>SUM(J102-K102-L102-M102)</f>
        <v>0</v>
      </c>
    </row>
    <row r="103" spans="2:14">
      <c r="B103" s="54"/>
      <c r="C103" s="38"/>
      <c r="D103" s="38"/>
      <c r="E103" s="38"/>
      <c r="F103" s="38"/>
      <c r="G103" s="39"/>
      <c r="H103" s="57"/>
      <c r="I103" s="28" t="s">
        <v>13</v>
      </c>
      <c r="J103" s="35">
        <v>18</v>
      </c>
      <c r="K103" s="35">
        <v>18</v>
      </c>
      <c r="L103" s="35">
        <f>U103+AH103+AU103+BH103+BU103+CH103+CU103+DH103+DU103+EH103+EU103+FH103+FU103+GH103+GU103++HH103+HU103+IH103+IU103+#REF!+#REF!+#REF!+#REF!+#REF!+#REF!+#REF!+#REF!+#REF!+#REF!+#REF!+#REF!+#REF!+#REF!+#REF!+#REF!+#REF!</f>
        <v>0</v>
      </c>
      <c r="M103" s="35">
        <f>V103+AI103+AV103+BI103+BV103+CI103+CV103+DI103+DV103+EI103+EV103+FI103+FV103+GI103+GV103++HI103+HV103+II103+IV103+#REF!+#REF!+#REF!+#REF!+#REF!+#REF!+#REF!+#REF!+#REF!+#REF!+#REF!+#REF!+#REF!+#REF!+#REF!+#REF!+#REF!</f>
        <v>0</v>
      </c>
      <c r="N103" s="40">
        <f>SUM(J103-K103-L103-M103)</f>
        <v>0</v>
      </c>
    </row>
    <row r="104" spans="2:14">
      <c r="B104" s="54"/>
      <c r="C104" s="38"/>
      <c r="D104" s="38"/>
      <c r="E104" s="38"/>
      <c r="F104" s="37" t="s">
        <v>51</v>
      </c>
      <c r="G104" s="39"/>
      <c r="H104" s="58" t="s">
        <v>72</v>
      </c>
      <c r="I104" s="28" t="s">
        <v>12</v>
      </c>
      <c r="J104" s="40">
        <f t="shared" ref="J104:N105" si="25">SUM(J106+J108+J110 +J112+J114+J116)</f>
        <v>24</v>
      </c>
      <c r="K104" s="40">
        <f t="shared" si="25"/>
        <v>24</v>
      </c>
      <c r="L104" s="40">
        <f t="shared" si="25"/>
        <v>0</v>
      </c>
      <c r="M104" s="40">
        <f t="shared" si="25"/>
        <v>0</v>
      </c>
      <c r="N104" s="40">
        <f t="shared" si="25"/>
        <v>0</v>
      </c>
    </row>
    <row r="105" spans="2:14">
      <c r="B105" s="54"/>
      <c r="C105" s="38"/>
      <c r="D105" s="38"/>
      <c r="E105" s="38"/>
      <c r="F105" s="38"/>
      <c r="G105" s="39"/>
      <c r="H105" s="58"/>
      <c r="I105" s="28" t="s">
        <v>13</v>
      </c>
      <c r="J105" s="40">
        <f t="shared" si="25"/>
        <v>24</v>
      </c>
      <c r="K105" s="40">
        <f t="shared" si="25"/>
        <v>15</v>
      </c>
      <c r="L105" s="40">
        <f t="shared" si="25"/>
        <v>3</v>
      </c>
      <c r="M105" s="40">
        <f t="shared" si="25"/>
        <v>3</v>
      </c>
      <c r="N105" s="40">
        <f t="shared" si="25"/>
        <v>3</v>
      </c>
    </row>
    <row r="106" spans="2:14">
      <c r="B106" s="54"/>
      <c r="C106" s="38"/>
      <c r="D106" s="38"/>
      <c r="E106" s="38"/>
      <c r="F106" s="38"/>
      <c r="G106" s="39" t="s">
        <v>39</v>
      </c>
      <c r="H106" s="27" t="s">
        <v>73</v>
      </c>
      <c r="I106" s="28" t="s">
        <v>12</v>
      </c>
      <c r="J106" s="35">
        <v>7</v>
      </c>
      <c r="K106" s="35">
        <v>7</v>
      </c>
      <c r="L106" s="35">
        <f>U106+AH106+AU106+BH106+BU106+CH106+CU106+DH106+DU106+EH106+EU106+FH106+FU106+GH106+GU106++HH106+HU106+IH106+IU106+#REF!+#REF!+#REF!+#REF!+#REF!+#REF!+#REF!+#REF!+#REF!+#REF!+#REF!+#REF!+#REF!+#REF!+#REF!+#REF!+#REF!</f>
        <v>0</v>
      </c>
      <c r="M106" s="35">
        <f>V106+AI106+AV106+BI106+BV106+CI106+CV106+DI106+DV106+EI106+EV106+FI106+FV106+GI106+GV106++HI106+HV106+II106+IV106+#REF!+#REF!+#REF!+#REF!+#REF!+#REF!+#REF!+#REF!+#REF!+#REF!+#REF!+#REF!+#REF!+#REF!+#REF!+#REF!+#REF!</f>
        <v>0</v>
      </c>
      <c r="N106" s="40">
        <f t="shared" ref="N106:N117" si="26">SUM(J106-K106-L106-M106)</f>
        <v>0</v>
      </c>
    </row>
    <row r="107" spans="2:14">
      <c r="B107" s="54"/>
      <c r="C107" s="38"/>
      <c r="D107" s="38"/>
      <c r="E107" s="38"/>
      <c r="F107" s="38"/>
      <c r="G107" s="39"/>
      <c r="H107" s="27"/>
      <c r="I107" s="28" t="s">
        <v>13</v>
      </c>
      <c r="J107" s="35">
        <v>7</v>
      </c>
      <c r="K107" s="35">
        <v>7</v>
      </c>
      <c r="L107" s="35">
        <f>U107+AH107+AU107+BH107+BU107+CH107+CU107+DH107+DU107+EH107+EU107+FH107+FU107+GH107+GU107++HH107+HU107+IH107+IU107+#REF!+#REF!+#REF!+#REF!+#REF!+#REF!+#REF!+#REF!+#REF!+#REF!+#REF!+#REF!+#REF!+#REF!+#REF!+#REF!+#REF!</f>
        <v>0</v>
      </c>
      <c r="M107" s="35">
        <f>V107+AI107+AV107+BI107+BV107+CI107+CV107+DI107+DV107+EI107+EV107+FI107+FV107+GI107+GV107++HI107+HV107+II107+IV107+#REF!+#REF!+#REF!+#REF!+#REF!+#REF!+#REF!+#REF!+#REF!+#REF!+#REF!+#REF!+#REF!+#REF!+#REF!+#REF!+#REF!</f>
        <v>0</v>
      </c>
      <c r="N107" s="40">
        <f t="shared" si="26"/>
        <v>0</v>
      </c>
    </row>
    <row r="108" spans="2:14">
      <c r="B108" s="54"/>
      <c r="C108" s="38"/>
      <c r="D108" s="38"/>
      <c r="E108" s="38"/>
      <c r="F108" s="38"/>
      <c r="G108" s="39" t="s">
        <v>69</v>
      </c>
      <c r="H108" s="27" t="s">
        <v>74</v>
      </c>
      <c r="I108" s="28" t="s">
        <v>12</v>
      </c>
      <c r="J108" s="35">
        <v>1</v>
      </c>
      <c r="K108" s="35">
        <v>1</v>
      </c>
      <c r="L108" s="35">
        <f>U108+AH108+AU108+BH108+BU108+CH108+CU108+DH108+DU108+EH108+EU108+FH108+FU108+GH108+GU108++HH108+HU108+IH108+IU108+#REF!+#REF!+#REF!+#REF!+#REF!+#REF!+#REF!+#REF!+#REF!+#REF!+#REF!+#REF!+#REF!+#REF!+#REF!+#REF!+#REF!</f>
        <v>0</v>
      </c>
      <c r="M108" s="35">
        <f>V108+AI108+AV108+BI108+BV108+CI108+CV108+DI108+DV108+EI108+EV108+FI108+FV108+GI108+GV108++HI108+HV108+II108+IV108+#REF!+#REF!+#REF!+#REF!+#REF!+#REF!+#REF!+#REF!+#REF!+#REF!+#REF!+#REF!+#REF!+#REF!+#REF!+#REF!+#REF!</f>
        <v>0</v>
      </c>
      <c r="N108" s="40">
        <f t="shared" si="26"/>
        <v>0</v>
      </c>
    </row>
    <row r="109" spans="2:14">
      <c r="B109" s="54"/>
      <c r="C109" s="38"/>
      <c r="D109" s="38"/>
      <c r="E109" s="38"/>
      <c r="F109" s="38"/>
      <c r="G109" s="39"/>
      <c r="H109" s="27"/>
      <c r="I109" s="28" t="s">
        <v>13</v>
      </c>
      <c r="J109" s="35">
        <v>1</v>
      </c>
      <c r="K109" s="35">
        <v>1</v>
      </c>
      <c r="L109" s="35">
        <f>U109+AH109+AU109+BH109+BU109+CH109+CU109+DH109+DU109+EH109+EU109+FH109+FU109+GH109+GU109++HH109+HU109+IH109+IU109+#REF!+#REF!+#REF!+#REF!+#REF!+#REF!+#REF!+#REF!+#REF!+#REF!+#REF!+#REF!+#REF!+#REF!+#REF!+#REF!+#REF!</f>
        <v>0</v>
      </c>
      <c r="M109" s="35">
        <f>V109+AI109+AV109+BI109+BV109+CI109+CV109+DI109+DV109+EI109+EV109+FI109+FV109+GI109+GV109++HI109+HV109+II109+IV109+#REF!+#REF!+#REF!+#REF!+#REF!+#REF!+#REF!+#REF!+#REF!+#REF!+#REF!+#REF!+#REF!+#REF!+#REF!+#REF!+#REF!</f>
        <v>0</v>
      </c>
      <c r="N109" s="40">
        <f t="shared" si="26"/>
        <v>0</v>
      </c>
    </row>
    <row r="110" spans="2:14">
      <c r="B110" s="54"/>
      <c r="C110" s="38"/>
      <c r="D110" s="38"/>
      <c r="E110" s="38"/>
      <c r="F110" s="38"/>
      <c r="G110" s="39" t="s">
        <v>51</v>
      </c>
      <c r="H110" s="27" t="s">
        <v>75</v>
      </c>
      <c r="I110" s="28" t="s">
        <v>12</v>
      </c>
      <c r="J110" s="35">
        <v>2</v>
      </c>
      <c r="K110" s="35">
        <v>2</v>
      </c>
      <c r="L110" s="35">
        <f>U110+AH110+AU110+BH110+BU110+CH110+CU110+DH110+DU110+EH110+EU110+FH110+FU110+GH110+GU110++HH110+HU110+IH110+IU110+#REF!+#REF!+#REF!+#REF!+#REF!+#REF!+#REF!+#REF!+#REF!+#REF!+#REF!+#REF!+#REF!+#REF!+#REF!+#REF!+#REF!</f>
        <v>0</v>
      </c>
      <c r="M110" s="35">
        <f>V110+AI110+AV110+BI110+BV110+CI110+CV110+DI110+DV110+EI110+EV110+FI110+FV110+GI110+GV110++HI110+HV110+II110+IV110+#REF!+#REF!+#REF!+#REF!+#REF!+#REF!+#REF!+#REF!+#REF!+#REF!+#REF!+#REF!+#REF!+#REF!+#REF!+#REF!+#REF!</f>
        <v>0</v>
      </c>
      <c r="N110" s="40">
        <f t="shared" si="26"/>
        <v>0</v>
      </c>
    </row>
    <row r="111" spans="2:14">
      <c r="B111" s="54"/>
      <c r="C111" s="38"/>
      <c r="D111" s="38"/>
      <c r="E111" s="38"/>
      <c r="F111" s="38"/>
      <c r="G111" s="39"/>
      <c r="H111" s="27"/>
      <c r="I111" s="28" t="s">
        <v>13</v>
      </c>
      <c r="J111" s="35">
        <v>2</v>
      </c>
      <c r="K111" s="35">
        <v>2</v>
      </c>
      <c r="L111" s="35">
        <f>U111+AH111+AU111+BH111+BU111+CH111+CU111+DH111+DU111+EH111+EU111+FH111+FU111+GH111+GU111++HH111+HU111+IH111+IU111+#REF!+#REF!+#REF!+#REF!+#REF!+#REF!+#REF!+#REF!+#REF!+#REF!+#REF!+#REF!+#REF!+#REF!+#REF!+#REF!+#REF!</f>
        <v>0</v>
      </c>
      <c r="M111" s="35">
        <f>V111+AI111+AV111+BI111+BV111+CI111+CV111+DI111+DV111+EI111+EV111+FI111+FV111+GI111+GV111++HI111+HV111+II111+IV111+#REF!+#REF!+#REF!+#REF!+#REF!+#REF!+#REF!+#REF!+#REF!+#REF!+#REF!+#REF!+#REF!+#REF!+#REF!+#REF!+#REF!</f>
        <v>0</v>
      </c>
      <c r="N111" s="40">
        <f t="shared" si="26"/>
        <v>0</v>
      </c>
    </row>
    <row r="112" spans="2:14" ht="27">
      <c r="B112" s="54"/>
      <c r="C112" s="38"/>
      <c r="D112" s="38"/>
      <c r="E112" s="38"/>
      <c r="F112" s="38"/>
      <c r="G112" s="59" t="s">
        <v>32</v>
      </c>
      <c r="H112" s="45" t="s">
        <v>76</v>
      </c>
      <c r="I112" s="47" t="s">
        <v>12</v>
      </c>
      <c r="J112" s="35">
        <v>1</v>
      </c>
      <c r="K112" s="35">
        <v>1</v>
      </c>
      <c r="L112" s="35">
        <f>U112+AH112+AU112+BH112+BU112+CH112+CU112+DH112+DU112+EH112+EU112+FH112+FU112+GH112+GU112++HH112+HU112+IH112+IU112+#REF!+#REF!+#REF!+#REF!+#REF!+#REF!+#REF!+#REF!+#REF!+#REF!+#REF!+#REF!+#REF!+#REF!+#REF!+#REF!+#REF!</f>
        <v>0</v>
      </c>
      <c r="M112" s="35">
        <f>V112+AI112+AV112+BI112+BV112+CI112+CV112+DI112+DV112+EI112+EV112+FI112+FV112+GI112+GV112++HI112+HV112+II112+IV112+#REF!+#REF!+#REF!+#REF!+#REF!+#REF!+#REF!+#REF!+#REF!+#REF!+#REF!+#REF!+#REF!+#REF!+#REF!+#REF!+#REF!</f>
        <v>0</v>
      </c>
      <c r="N112" s="46">
        <f t="shared" si="26"/>
        <v>0</v>
      </c>
    </row>
    <row r="113" spans="2:14">
      <c r="B113" s="54"/>
      <c r="C113" s="38"/>
      <c r="D113" s="38"/>
      <c r="E113" s="38"/>
      <c r="F113" s="38"/>
      <c r="G113" s="39"/>
      <c r="H113" s="27"/>
      <c r="I113" s="28" t="s">
        <v>13</v>
      </c>
      <c r="J113" s="35">
        <v>1</v>
      </c>
      <c r="K113" s="35">
        <v>1</v>
      </c>
      <c r="L113" s="35">
        <f>U113+AH113+AU113+BH113+BU113+CH113+CU113+DH113+DU113+EH113+EU113+FH113+FU113+GH113+GU113++HH113+HU113+IH113+IU113+#REF!+#REF!+#REF!+#REF!+#REF!+#REF!+#REF!+#REF!+#REF!+#REF!+#REF!+#REF!+#REF!+#REF!+#REF!+#REF!+#REF!</f>
        <v>0</v>
      </c>
      <c r="M113" s="35">
        <f>V113+AI113+AV113+BI113+BV113+CI113+CV113+DI113+DV113+EI113+EV113+FI113+FV113+GI113+GV113++HI113+HV113+II113+IV113+#REF!+#REF!+#REF!+#REF!+#REF!+#REF!+#REF!+#REF!+#REF!+#REF!+#REF!+#REF!+#REF!+#REF!+#REF!+#REF!+#REF!</f>
        <v>0</v>
      </c>
      <c r="N113" s="40">
        <f t="shared" si="26"/>
        <v>0</v>
      </c>
    </row>
    <row r="114" spans="2:14">
      <c r="B114" s="54"/>
      <c r="C114" s="38"/>
      <c r="D114" s="38"/>
      <c r="E114" s="38"/>
      <c r="F114" s="38"/>
      <c r="G114" s="39" t="s">
        <v>60</v>
      </c>
      <c r="H114" s="27" t="s">
        <v>77</v>
      </c>
      <c r="I114" s="28" t="s">
        <v>12</v>
      </c>
      <c r="J114" s="35">
        <v>1</v>
      </c>
      <c r="K114" s="35">
        <v>1</v>
      </c>
      <c r="L114" s="35">
        <f>U114+AH114+AU114+BH114+BU114+CH114+CU114+DH114+DU114+EH114+EU114+FH114+FU114+GH114+GU114++HH114+HU114+IH114+IU114+#REF!+#REF!+#REF!+#REF!+#REF!+#REF!+#REF!+#REF!+#REF!+#REF!+#REF!+#REF!+#REF!+#REF!+#REF!+#REF!+#REF!</f>
        <v>0</v>
      </c>
      <c r="M114" s="35">
        <f>V114+AI114+AV114+BI114+BV114+CI114+CV114+DI114+DV114+EI114+EV114+FI114+FV114+GI114+GV114++HI114+HV114+II114+IV114+#REF!+#REF!+#REF!+#REF!+#REF!+#REF!+#REF!+#REF!+#REF!+#REF!+#REF!+#REF!+#REF!+#REF!+#REF!+#REF!+#REF!</f>
        <v>0</v>
      </c>
      <c r="N114" s="60">
        <f t="shared" si="26"/>
        <v>0</v>
      </c>
    </row>
    <row r="115" spans="2:14">
      <c r="B115" s="54"/>
      <c r="C115" s="38"/>
      <c r="D115" s="38"/>
      <c r="E115" s="38"/>
      <c r="F115" s="38"/>
      <c r="G115" s="39"/>
      <c r="H115" s="27"/>
      <c r="I115" s="28" t="s">
        <v>13</v>
      </c>
      <c r="J115" s="35">
        <v>1</v>
      </c>
      <c r="K115" s="35">
        <v>1</v>
      </c>
      <c r="L115" s="35">
        <f>U115+AH115+AU115+BH115+BU115+CH115+CU115+DH115+DU115+EH115+EU115+FH115+FU115+GH115+GU115++HH115+HU115+IH115+IU115+#REF!+#REF!+#REF!+#REF!+#REF!+#REF!+#REF!+#REF!+#REF!+#REF!+#REF!+#REF!+#REF!+#REF!+#REF!+#REF!+#REF!</f>
        <v>0</v>
      </c>
      <c r="M115" s="35">
        <f>V115+AI115+AV115+BI115+BV115+CI115+CV115+DI115+DV115+EI115+EV115+FI115+FV115+GI115+GV115++HI115+HV115+II115+IV115+#REF!+#REF!+#REF!+#REF!+#REF!+#REF!+#REF!+#REF!+#REF!+#REF!+#REF!+#REF!+#REF!+#REF!+#REF!+#REF!+#REF!</f>
        <v>0</v>
      </c>
      <c r="N115" s="60">
        <f t="shared" si="26"/>
        <v>0</v>
      </c>
    </row>
    <row r="116" spans="2:14">
      <c r="B116" s="54"/>
      <c r="C116" s="38"/>
      <c r="D116" s="38"/>
      <c r="E116" s="38"/>
      <c r="F116" s="38"/>
      <c r="G116" s="78" t="s">
        <v>150</v>
      </c>
      <c r="H116" s="27" t="s">
        <v>149</v>
      </c>
      <c r="I116" s="28" t="s">
        <v>12</v>
      </c>
      <c r="J116" s="35">
        <v>12</v>
      </c>
      <c r="K116" s="35">
        <v>12</v>
      </c>
      <c r="L116" s="35">
        <f>U116+AH116+AU116+BH116+BU116+CH116+CU116+DH116+DU116+EH116+EU116+FH116+FU116+GH116+GU116++HH116+HU116+IH116+IU116+#REF!+#REF!+#REF!+#REF!+#REF!+#REF!+#REF!+#REF!+#REF!+#REF!+#REF!+#REF!+#REF!+#REF!+#REF!+#REF!+#REF!</f>
        <v>0</v>
      </c>
      <c r="M116" s="35">
        <f>V116+AI116+AV116+BI116+BV116+CI116+CV116+DI116+DV116+EI116+EV116+FI116+FV116+GI116+GV116++HI116+HV116+II116+IV116+#REF!+#REF!+#REF!+#REF!+#REF!+#REF!+#REF!+#REF!+#REF!+#REF!+#REF!+#REF!+#REF!+#REF!+#REF!+#REF!+#REF!</f>
        <v>0</v>
      </c>
      <c r="N116" s="60">
        <f t="shared" si="26"/>
        <v>0</v>
      </c>
    </row>
    <row r="117" spans="2:14">
      <c r="B117" s="54"/>
      <c r="C117" s="38"/>
      <c r="D117" s="38"/>
      <c r="E117" s="38"/>
      <c r="F117" s="38"/>
      <c r="G117" s="39"/>
      <c r="H117" s="27"/>
      <c r="I117" s="28" t="s">
        <v>13</v>
      </c>
      <c r="J117" s="35">
        <v>12</v>
      </c>
      <c r="K117" s="35">
        <v>3</v>
      </c>
      <c r="L117" s="35">
        <v>3</v>
      </c>
      <c r="M117" s="35">
        <v>3</v>
      </c>
      <c r="N117" s="60">
        <f t="shared" si="26"/>
        <v>3</v>
      </c>
    </row>
    <row r="118" spans="2:14">
      <c r="B118" s="54"/>
      <c r="C118" s="37"/>
      <c r="D118" s="37"/>
      <c r="E118" s="37">
        <v>20</v>
      </c>
      <c r="F118" s="37"/>
      <c r="G118" s="39"/>
      <c r="H118" s="34" t="s">
        <v>78</v>
      </c>
      <c r="I118" s="28" t="s">
        <v>12</v>
      </c>
      <c r="J118" s="40">
        <f>J120+J142+J144+J148+J158+J164+J172+J174+J176+J178+J180+J170</f>
        <v>447</v>
      </c>
      <c r="K118" s="40">
        <f t="shared" ref="K118:N119" si="27">K120+K142+K144+K148+K158+K164+K172+K174+K176+K178+K180+K170</f>
        <v>43</v>
      </c>
      <c r="L118" s="40">
        <f t="shared" si="27"/>
        <v>55</v>
      </c>
      <c r="M118" s="40">
        <f t="shared" si="27"/>
        <v>29</v>
      </c>
      <c r="N118" s="40">
        <f t="shared" si="27"/>
        <v>320</v>
      </c>
    </row>
    <row r="119" spans="2:14">
      <c r="B119" s="54"/>
      <c r="C119" s="37"/>
      <c r="D119" s="37"/>
      <c r="E119" s="37"/>
      <c r="F119" s="37"/>
      <c r="G119" s="39"/>
      <c r="H119" s="61"/>
      <c r="I119" s="62" t="s">
        <v>13</v>
      </c>
      <c r="J119" s="40">
        <f>J121+J143+J145+J149+J159+J165+J173+J175+J177+J179+J181+J171</f>
        <v>447</v>
      </c>
      <c r="K119" s="40">
        <f t="shared" si="27"/>
        <v>43</v>
      </c>
      <c r="L119" s="40">
        <f t="shared" si="27"/>
        <v>55</v>
      </c>
      <c r="M119" s="40">
        <f t="shared" si="27"/>
        <v>45</v>
      </c>
      <c r="N119" s="40">
        <f t="shared" si="27"/>
        <v>304</v>
      </c>
    </row>
    <row r="120" spans="2:14">
      <c r="B120" s="54"/>
      <c r="C120" s="37"/>
      <c r="D120" s="37"/>
      <c r="E120" s="37"/>
      <c r="F120" s="37" t="s">
        <v>39</v>
      </c>
      <c r="G120" s="39"/>
      <c r="H120" s="61" t="s">
        <v>79</v>
      </c>
      <c r="I120" s="62" t="s">
        <v>12</v>
      </c>
      <c r="J120" s="40">
        <f>J122+J124+J126+J128+J130+J132+J136+J138+J140+J134</f>
        <v>214</v>
      </c>
      <c r="K120" s="40">
        <f t="shared" ref="K120:N121" si="28">K122+K124+K126+K128+K130+K132+K136+K138+K140+K134</f>
        <v>25</v>
      </c>
      <c r="L120" s="40">
        <f t="shared" si="28"/>
        <v>44</v>
      </c>
      <c r="M120" s="40">
        <f t="shared" si="28"/>
        <v>10</v>
      </c>
      <c r="N120" s="40">
        <f t="shared" si="28"/>
        <v>135</v>
      </c>
    </row>
    <row r="121" spans="2:14">
      <c r="B121" s="54"/>
      <c r="C121" s="38"/>
      <c r="D121" s="38"/>
      <c r="E121" s="38"/>
      <c r="F121" s="38"/>
      <c r="G121" s="39"/>
      <c r="H121" s="61"/>
      <c r="I121" s="62" t="s">
        <v>13</v>
      </c>
      <c r="J121" s="40">
        <f>J123+J125+J127+J129+J131+J133+J137+J139+J141+J135</f>
        <v>214</v>
      </c>
      <c r="K121" s="40">
        <f t="shared" si="28"/>
        <v>25</v>
      </c>
      <c r="L121" s="40">
        <f t="shared" si="28"/>
        <v>44</v>
      </c>
      <c r="M121" s="40">
        <f t="shared" si="28"/>
        <v>23</v>
      </c>
      <c r="N121" s="40">
        <f t="shared" si="28"/>
        <v>122</v>
      </c>
    </row>
    <row r="122" spans="2:14">
      <c r="B122" s="54"/>
      <c r="C122" s="38"/>
      <c r="D122" s="38"/>
      <c r="E122" s="38"/>
      <c r="F122" s="38"/>
      <c r="G122" s="39" t="s">
        <v>39</v>
      </c>
      <c r="H122" s="26" t="s">
        <v>80</v>
      </c>
      <c r="I122" s="62" t="s">
        <v>12</v>
      </c>
      <c r="J122" s="35">
        <v>17</v>
      </c>
      <c r="K122" s="35">
        <v>2</v>
      </c>
      <c r="L122" s="35">
        <v>4</v>
      </c>
      <c r="M122" s="35">
        <f>V122+AI122+AV122+BI122+BV122+CI122+CV122+DI122+DV122+EI122+EV122+FI122+FV122+GI122+GV122++HI122+HV122+II122+IV122+#REF!+#REF!+#REF!+#REF!+#REF!+#REF!+#REF!+#REF!+#REF!+#REF!+#REF!+#REF!+#REF!+#REF!+#REF!+#REF!+#REF!</f>
        <v>0</v>
      </c>
      <c r="N122" s="40">
        <f t="shared" ref="N122:N129" si="29">SUM(J122-K122-L122-M122)</f>
        <v>11</v>
      </c>
    </row>
    <row r="123" spans="2:14">
      <c r="B123" s="54"/>
      <c r="C123" s="38"/>
      <c r="D123" s="38"/>
      <c r="E123" s="38"/>
      <c r="F123" s="38"/>
      <c r="G123" s="39"/>
      <c r="H123" s="26"/>
      <c r="I123" s="62" t="s">
        <v>13</v>
      </c>
      <c r="J123" s="35">
        <v>17</v>
      </c>
      <c r="K123" s="35">
        <v>2</v>
      </c>
      <c r="L123" s="35">
        <v>4</v>
      </c>
      <c r="M123" s="35">
        <f>V123+AI123+AV123+BI123+BV123+CI123+CV123+DI123+DV123+EI123+EV123+FI123+FV123+GI123+GV123++HI123+HV123+II123+IV123+#REF!+#REF!+#REF!+#REF!+#REF!+#REF!+#REF!+#REF!+#REF!+#REF!+#REF!+#REF!+#REF!+#REF!+#REF!+#REF!+#REF!</f>
        <v>0</v>
      </c>
      <c r="N123" s="40">
        <f t="shared" si="29"/>
        <v>11</v>
      </c>
    </row>
    <row r="124" spans="2:14" ht="14.4">
      <c r="B124" s="63"/>
      <c r="C124" s="38"/>
      <c r="D124" s="38"/>
      <c r="E124" s="38"/>
      <c r="F124" s="38"/>
      <c r="G124" s="39" t="s">
        <v>69</v>
      </c>
      <c r="H124" s="26" t="s">
        <v>81</v>
      </c>
      <c r="I124" s="62" t="s">
        <v>12</v>
      </c>
      <c r="J124" s="35">
        <v>6</v>
      </c>
      <c r="K124" s="35">
        <f>T124+AG124+AT124+BG124+BT124+CG124+CT124+DG124+DT124+EG124+ET124+FG124+FT124+GG124+GT124++HG124+HT124+IG124+IT124+#REF!+#REF!+#REF!+#REF!+#REF!+#REF!+#REF!+#REF!+#REF!+#REF!+#REF!+#REF!+#REF!+#REF!+#REF!+#REF!+#REF!</f>
        <v>0</v>
      </c>
      <c r="L124" s="35">
        <v>1</v>
      </c>
      <c r="M124" s="35">
        <f>V124+AI124+AV124+BI124+BV124+CI124+CV124+DI124+DV124+EI124+EV124+FI124+FV124+GI124+GV124++HI124+HV124+II124+IV124+#REF!+#REF!+#REF!+#REF!+#REF!+#REF!+#REF!+#REF!+#REF!+#REF!+#REF!+#REF!+#REF!+#REF!+#REF!+#REF!+#REF!</f>
        <v>0</v>
      </c>
      <c r="N124" s="40">
        <f t="shared" si="29"/>
        <v>5</v>
      </c>
    </row>
    <row r="125" spans="2:14" ht="14.4">
      <c r="B125" s="63"/>
      <c r="C125" s="38"/>
      <c r="D125" s="38"/>
      <c r="E125" s="38"/>
      <c r="F125" s="38"/>
      <c r="G125" s="39"/>
      <c r="H125" s="26"/>
      <c r="I125" s="62" t="s">
        <v>13</v>
      </c>
      <c r="J125" s="35">
        <v>6</v>
      </c>
      <c r="K125" s="35">
        <f>T125+AG125+AT125+BG125+BT125+CG125+CT125+DG125+DT125+EG125+ET125+FG125+FT125+GG125+GT125++HG125+HT125+IG125+IT125+#REF!+#REF!+#REF!+#REF!+#REF!+#REF!+#REF!+#REF!+#REF!+#REF!+#REF!+#REF!+#REF!+#REF!+#REF!+#REF!+#REF!</f>
        <v>0</v>
      </c>
      <c r="L125" s="35">
        <v>1</v>
      </c>
      <c r="M125" s="35">
        <f>V125+AI125+AV125+BI125+BV125+CI125+CV125+DI125+DV125+EI125+EV125+FI125+FV125+GI125+GV125++HI125+HV125+II125+IV125+#REF!+#REF!+#REF!+#REF!+#REF!+#REF!+#REF!+#REF!+#REF!+#REF!+#REF!+#REF!+#REF!+#REF!+#REF!+#REF!+#REF!</f>
        <v>0</v>
      </c>
      <c r="N125" s="40">
        <f t="shared" si="29"/>
        <v>5</v>
      </c>
    </row>
    <row r="126" spans="2:14" ht="14.4">
      <c r="B126" s="63"/>
      <c r="C126" s="38"/>
      <c r="D126" s="38"/>
      <c r="E126" s="38"/>
      <c r="F126" s="38"/>
      <c r="G126" s="39" t="s">
        <v>51</v>
      </c>
      <c r="H126" s="26" t="s">
        <v>82</v>
      </c>
      <c r="I126" s="62" t="s">
        <v>12</v>
      </c>
      <c r="J126" s="35">
        <v>42</v>
      </c>
      <c r="K126" s="35">
        <v>6</v>
      </c>
      <c r="L126" s="35">
        <v>9</v>
      </c>
      <c r="M126" s="35">
        <v>4</v>
      </c>
      <c r="N126" s="40">
        <f t="shared" si="29"/>
        <v>23</v>
      </c>
    </row>
    <row r="127" spans="2:14" ht="14.4">
      <c r="B127" s="63"/>
      <c r="C127" s="38"/>
      <c r="D127" s="38"/>
      <c r="E127" s="38"/>
      <c r="F127" s="38"/>
      <c r="G127" s="39"/>
      <c r="H127" s="26"/>
      <c r="I127" s="62" t="s">
        <v>13</v>
      </c>
      <c r="J127" s="35">
        <v>42</v>
      </c>
      <c r="K127" s="35">
        <v>6</v>
      </c>
      <c r="L127" s="35">
        <v>9</v>
      </c>
      <c r="M127" s="35">
        <v>4</v>
      </c>
      <c r="N127" s="40">
        <f t="shared" si="29"/>
        <v>23</v>
      </c>
    </row>
    <row r="128" spans="2:14">
      <c r="B128" s="54"/>
      <c r="C128" s="38"/>
      <c r="D128" s="38"/>
      <c r="E128" s="38"/>
      <c r="F128" s="38"/>
      <c r="G128" s="39" t="s">
        <v>32</v>
      </c>
      <c r="H128" s="26" t="s">
        <v>83</v>
      </c>
      <c r="I128" s="62" t="s">
        <v>12</v>
      </c>
      <c r="J128" s="35">
        <v>7</v>
      </c>
      <c r="K128" s="35">
        <v>1</v>
      </c>
      <c r="L128" s="35">
        <v>2</v>
      </c>
      <c r="M128" s="35">
        <v>1</v>
      </c>
      <c r="N128" s="40">
        <f t="shared" si="29"/>
        <v>3</v>
      </c>
    </row>
    <row r="129" spans="2:14">
      <c r="B129" s="54"/>
      <c r="C129" s="38"/>
      <c r="D129" s="38"/>
      <c r="E129" s="38"/>
      <c r="F129" s="38"/>
      <c r="G129" s="39"/>
      <c r="H129" s="26"/>
      <c r="I129" s="62" t="s">
        <v>13</v>
      </c>
      <c r="J129" s="35">
        <v>7</v>
      </c>
      <c r="K129" s="35">
        <v>1</v>
      </c>
      <c r="L129" s="35">
        <v>2</v>
      </c>
      <c r="M129" s="35">
        <v>1</v>
      </c>
      <c r="N129" s="40">
        <f t="shared" si="29"/>
        <v>3</v>
      </c>
    </row>
    <row r="130" spans="2:14">
      <c r="B130" s="54"/>
      <c r="C130" s="38"/>
      <c r="D130" s="38"/>
      <c r="E130" s="38"/>
      <c r="F130" s="38"/>
      <c r="G130" s="39" t="s">
        <v>58</v>
      </c>
      <c r="H130" s="26" t="s">
        <v>84</v>
      </c>
      <c r="I130" s="62" t="s">
        <v>12</v>
      </c>
      <c r="J130" s="35">
        <v>23</v>
      </c>
      <c r="K130" s="35">
        <f>T130+AG130+AT130+BG130+BT130+CG130+CT130+DG130+DT130+EG130+ET130+FG130+FT130+GG130+GT130++HG130+HT130+IG130+IT130+#REF!+#REF!+#REF!+#REF!+#REF!+#REF!+#REF!+#REF!+#REF!+#REF!+#REF!+#REF!+#REF!+#REF!+#REF!+#REF!+#REF!</f>
        <v>0</v>
      </c>
      <c r="L130" s="35">
        <f>U130+AH130+AU130+BH130+BU130+CH130+CU130+DH130+DU130+EH130+EU130+FH130+FU130+GH130+GU130++HH130+HU130+IH130+IU130+#REF!+#REF!+#REF!+#REF!+#REF!+#REF!+#REF!+#REF!+#REF!+#REF!+#REF!+#REF!+#REF!+#REF!+#REF!+#REF!+#REF!</f>
        <v>0</v>
      </c>
      <c r="M130" s="35">
        <f>V130+AI130+AV130+BI130+BV130+CI130+CV130+DI130+DV130+EI130+EV130+FI130+FV130+GI130+GV130++HI130+HV130+II130+IV130+#REF!+#REF!+#REF!+#REF!+#REF!+#REF!+#REF!+#REF!+#REF!+#REF!+#REF!+#REF!+#REF!+#REF!+#REF!+#REF!+#REF!</f>
        <v>0</v>
      </c>
      <c r="N130" s="40">
        <f>SUM(J130-K130-L130-M130)</f>
        <v>23</v>
      </c>
    </row>
    <row r="131" spans="2:14">
      <c r="B131" s="54"/>
      <c r="C131" s="38"/>
      <c r="D131" s="38"/>
      <c r="E131" s="38"/>
      <c r="F131" s="38"/>
      <c r="G131" s="39"/>
      <c r="H131" s="26"/>
      <c r="I131" s="62" t="s">
        <v>13</v>
      </c>
      <c r="J131" s="35">
        <v>23</v>
      </c>
      <c r="K131" s="35">
        <f>T131+AG131+AT131+BG131+BT131+CG131+CT131+DG131+DT131+EG131+ET131+FG131+FT131+GG131+GT131++HG131+HT131+IG131+IT131+#REF!+#REF!+#REF!+#REF!+#REF!+#REF!+#REF!+#REF!+#REF!+#REF!+#REF!+#REF!+#REF!+#REF!+#REF!+#REF!+#REF!</f>
        <v>0</v>
      </c>
      <c r="L131" s="35">
        <f>U131+AH131+AU131+BH131+BU131+CH131+CU131+DH131+DU131+EH131+EU131+FH131+FU131+GH131+GU131++HH131+HU131+IH131+IU131+#REF!+#REF!+#REF!+#REF!+#REF!+#REF!+#REF!+#REF!+#REF!+#REF!+#REF!+#REF!+#REF!+#REF!+#REF!+#REF!+#REF!</f>
        <v>0</v>
      </c>
      <c r="M131" s="35">
        <f>V131+AI131+AV131+BI131+BV131+CI131+CV131+DI131+DV131+EI131+EV131+FI131+FV131+GI131+GV131++HI131+HV131+II131+IV131+#REF!+#REF!+#REF!+#REF!+#REF!+#REF!+#REF!+#REF!+#REF!+#REF!+#REF!+#REF!+#REF!+#REF!+#REF!+#REF!+#REF!</f>
        <v>0</v>
      </c>
      <c r="N131" s="40">
        <f>SUM(J131-K131-L131-M131)</f>
        <v>23</v>
      </c>
    </row>
    <row r="132" spans="2:14">
      <c r="B132" s="54"/>
      <c r="C132" s="38"/>
      <c r="D132" s="38"/>
      <c r="E132" s="38"/>
      <c r="F132" s="38"/>
      <c r="G132" s="39" t="s">
        <v>60</v>
      </c>
      <c r="H132" s="26" t="s">
        <v>85</v>
      </c>
      <c r="I132" s="62" t="s">
        <v>12</v>
      </c>
      <c r="J132" s="35">
        <v>17</v>
      </c>
      <c r="K132" s="35">
        <v>2</v>
      </c>
      <c r="L132" s="35">
        <v>4</v>
      </c>
      <c r="M132" s="35">
        <f>V132+AI132+AV132+BI132+BV132+CI132+CV132+DI132+DV132+EI132+EV132+FI132+FV132+GI132+GV132++HI132+HV132+II132+IV132+#REF!+#REF!+#REF!+#REF!+#REF!+#REF!+#REF!+#REF!+#REF!+#REF!+#REF!+#REF!+#REF!+#REF!+#REF!+#REF!+#REF!</f>
        <v>0</v>
      </c>
      <c r="N132" s="40">
        <f t="shared" ref="N132:N143" si="30">SUM(J132-K132-L132-M132)</f>
        <v>11</v>
      </c>
    </row>
    <row r="133" spans="2:14">
      <c r="B133" s="54"/>
      <c r="C133" s="38"/>
      <c r="D133" s="38"/>
      <c r="E133" s="38"/>
      <c r="F133" s="38"/>
      <c r="G133" s="39"/>
      <c r="H133" s="26"/>
      <c r="I133" s="62" t="s">
        <v>13</v>
      </c>
      <c r="J133" s="35">
        <v>17</v>
      </c>
      <c r="K133" s="35">
        <v>2</v>
      </c>
      <c r="L133" s="35">
        <v>4</v>
      </c>
      <c r="M133" s="35">
        <f>V133+AI133+AV133+BI133+BV133+CI133+CV133+DI133+DV133+EI133+EV133+FI133+FV133+GI133+GV133++HI133+HV133+II133+IV133+#REF!+#REF!+#REF!+#REF!+#REF!+#REF!+#REF!+#REF!+#REF!+#REF!+#REF!+#REF!+#REF!+#REF!+#REF!+#REF!+#REF!</f>
        <v>0</v>
      </c>
      <c r="N133" s="40">
        <f t="shared" si="30"/>
        <v>11</v>
      </c>
    </row>
    <row r="134" spans="2:14">
      <c r="B134" s="54"/>
      <c r="C134" s="38"/>
      <c r="D134" s="38"/>
      <c r="E134" s="38"/>
      <c r="F134" s="38"/>
      <c r="G134" s="39" t="s">
        <v>62</v>
      </c>
      <c r="H134" s="26" t="s">
        <v>86</v>
      </c>
      <c r="I134" s="62" t="s">
        <v>12</v>
      </c>
      <c r="J134" s="35">
        <f>S134+AF134+AS134+BF134+BS134+CF134+CS134+DF134+DS134+EF134+ES134+FF134+FS134+GF134+GS134++HF134+HS134+IF134+IS134+#REF!+#REF!+#REF!+#REF!+#REF!+#REF!+#REF!+#REF!+#REF!+#REF!+#REF!+#REF!+#REF!+#REF!+#REF!+#REF!+#REF!</f>
        <v>0</v>
      </c>
      <c r="K134" s="35">
        <f>T134+AG134+AT134+BG134+BT134+CG134+CT134+DG134+DT134+EG134+ET134+FG134+FT134+GG134+GT134++HG134+HT134+IG134+IT134+#REF!+#REF!+#REF!+#REF!+#REF!+#REF!+#REF!+#REF!+#REF!+#REF!+#REF!+#REF!+#REF!+#REF!+#REF!+#REF!+#REF!</f>
        <v>0</v>
      </c>
      <c r="L134" s="35">
        <f>U134+AH134+AU134+BH134+BU134+CH134+CU134+DH134+DU134+EH134+EU134+FH134+FU134+GH134+GU134++HH134+HU134+IH134+IU134+#REF!+#REF!+#REF!+#REF!+#REF!+#REF!+#REF!+#REF!+#REF!+#REF!+#REF!+#REF!+#REF!+#REF!+#REF!+#REF!+#REF!</f>
        <v>0</v>
      </c>
      <c r="M134" s="35">
        <f>V134+AI134+AV134+BI134+BV134+CI134+CV134+DI134+DV134+EI134+EV134+FI134+FV134+GI134+GV134++HI134+HV134+II134+IV134+#REF!+#REF!+#REF!+#REF!+#REF!+#REF!+#REF!+#REF!+#REF!+#REF!+#REF!+#REF!+#REF!+#REF!+#REF!+#REF!+#REF!</f>
        <v>0</v>
      </c>
      <c r="N134" s="40">
        <f t="shared" si="30"/>
        <v>0</v>
      </c>
    </row>
    <row r="135" spans="2:14">
      <c r="B135" s="54"/>
      <c r="C135" s="38"/>
      <c r="D135" s="38"/>
      <c r="E135" s="38"/>
      <c r="F135" s="38"/>
      <c r="G135" s="39"/>
      <c r="H135" s="26"/>
      <c r="I135" s="62" t="s">
        <v>13</v>
      </c>
      <c r="J135" s="35">
        <f>S135+AF135+AS135+BF135+BS135+CF135+CS135+DF135+DS135+EF135+ES135+FF135+FS135+GF135+GS135++HF135+HS135+IF135+IS135+#REF!+#REF!+#REF!+#REF!+#REF!+#REF!+#REF!+#REF!+#REF!+#REF!+#REF!+#REF!+#REF!+#REF!+#REF!+#REF!+#REF!</f>
        <v>0</v>
      </c>
      <c r="K135" s="35">
        <f>T135+AG135+AT135+BG135+BT135+CG135+CT135+DG135+DT135+EG135+ET135+FG135+FT135+GG135+GT135++HG135+HT135+IG135+IT135+#REF!+#REF!+#REF!+#REF!+#REF!+#REF!+#REF!+#REF!+#REF!+#REF!+#REF!+#REF!+#REF!+#REF!+#REF!+#REF!+#REF!</f>
        <v>0</v>
      </c>
      <c r="L135" s="35">
        <f>U135+AH135+AU135+BH135+BU135+CH135+CU135+DH135+DU135+EH135+EU135+FH135+FU135+GH135+GU135++HH135+HU135+IH135+IU135+#REF!+#REF!+#REF!+#REF!+#REF!+#REF!+#REF!+#REF!+#REF!+#REF!+#REF!+#REF!+#REF!+#REF!+#REF!+#REF!+#REF!</f>
        <v>0</v>
      </c>
      <c r="M135" s="35">
        <f>V135+AI135+AV135+BI135+BV135+CI135+CV135+DI135+DV135+EI135+EV135+FI135+FV135+GI135+GV135++HI135+HV135+II135+IV135+#REF!+#REF!+#REF!+#REF!+#REF!+#REF!+#REF!+#REF!+#REF!+#REF!+#REF!+#REF!+#REF!+#REF!+#REF!+#REF!+#REF!</f>
        <v>0</v>
      </c>
      <c r="N135" s="40">
        <f t="shared" si="30"/>
        <v>0</v>
      </c>
    </row>
    <row r="136" spans="2:14">
      <c r="B136" s="54"/>
      <c r="C136" s="38"/>
      <c r="D136" s="38"/>
      <c r="E136" s="38"/>
      <c r="F136" s="38"/>
      <c r="G136" s="39" t="s">
        <v>34</v>
      </c>
      <c r="H136" s="26" t="s">
        <v>87</v>
      </c>
      <c r="I136" s="62" t="s">
        <v>12</v>
      </c>
      <c r="J136" s="35">
        <v>16</v>
      </c>
      <c r="K136" s="35">
        <v>3</v>
      </c>
      <c r="L136" s="35">
        <v>4</v>
      </c>
      <c r="M136" s="35">
        <f>V136+AI136+AV136+BI136+BV136+CI136+CV136+DI136+DV136+EI136+EV136+FI136+FV136+GI136+GV136++HI136+HV136+II136+IV136+#REF!+#REF!+#REF!+#REF!+#REF!+#REF!+#REF!+#REF!+#REF!+#REF!+#REF!+#REF!+#REF!+#REF!+#REF!+#REF!+#REF!</f>
        <v>0</v>
      </c>
      <c r="N136" s="40">
        <f t="shared" si="30"/>
        <v>9</v>
      </c>
    </row>
    <row r="137" spans="2:14" ht="14.4">
      <c r="B137" s="63"/>
      <c r="C137" s="38"/>
      <c r="D137" s="38"/>
      <c r="E137" s="38"/>
      <c r="F137" s="38"/>
      <c r="G137" s="39"/>
      <c r="H137" s="26"/>
      <c r="I137" s="62" t="s">
        <v>13</v>
      </c>
      <c r="J137" s="35">
        <v>16</v>
      </c>
      <c r="K137" s="35">
        <v>3</v>
      </c>
      <c r="L137" s="35">
        <v>4</v>
      </c>
      <c r="M137" s="35">
        <f>V137+AI137+AV137+BI137+BV137+CI137+CV137+DI137+DV137+EI137+EV137+FI137+FV137+GI137+GV137++HI137+HV137+II137+IV137+#REF!+#REF!+#REF!+#REF!+#REF!+#REF!+#REF!+#REF!+#REF!+#REF!+#REF!+#REF!+#REF!+#REF!+#REF!+#REF!+#REF!</f>
        <v>0</v>
      </c>
      <c r="N137" s="40">
        <f t="shared" si="30"/>
        <v>9</v>
      </c>
    </row>
    <row r="138" spans="2:14" ht="26.4">
      <c r="B138" s="63"/>
      <c r="C138" s="38"/>
      <c r="D138" s="38"/>
      <c r="E138" s="38"/>
      <c r="F138" s="38"/>
      <c r="G138" s="39" t="s">
        <v>46</v>
      </c>
      <c r="H138" s="25" t="s">
        <v>88</v>
      </c>
      <c r="I138" s="62" t="s">
        <v>12</v>
      </c>
      <c r="J138" s="35">
        <v>44</v>
      </c>
      <c r="K138" s="35">
        <v>3</v>
      </c>
      <c r="L138" s="35">
        <v>12</v>
      </c>
      <c r="M138" s="35">
        <f>V138+AI138+AV138+BI138+BV138+CI138+CV138+DI138+DV138+EI138+EV138+FI138+FV138+GI138+GV138++HI138+HV138+II138+IV138+#REF!+#REF!+#REF!+#REF!+#REF!+#REF!+#REF!+#REF!+#REF!+#REF!+#REF!+#REF!+#REF!+#REF!+#REF!+#REF!+#REF!</f>
        <v>0</v>
      </c>
      <c r="N138" s="40">
        <f t="shared" si="30"/>
        <v>29</v>
      </c>
    </row>
    <row r="139" spans="2:14" ht="14.4">
      <c r="B139" s="63"/>
      <c r="C139" s="38"/>
      <c r="D139" s="38"/>
      <c r="E139" s="38"/>
      <c r="F139" s="38"/>
      <c r="G139" s="39"/>
      <c r="H139" s="26"/>
      <c r="I139" s="62" t="s">
        <v>13</v>
      </c>
      <c r="J139" s="35">
        <v>44</v>
      </c>
      <c r="K139" s="35">
        <v>3</v>
      </c>
      <c r="L139" s="35">
        <v>12</v>
      </c>
      <c r="M139" s="35">
        <f>V139+AI139+AV139+BI139+BV139+CI139+CV139+DI139+DV139+EI139+EV139+FI139+FV139+GI139+GV139++HI139+HV139+II139+IV139+#REF!+#REF!+#REF!+#REF!+#REF!+#REF!+#REF!+#REF!+#REF!+#REF!+#REF!+#REF!+#REF!+#REF!+#REF!+#REF!+#REF!</f>
        <v>0</v>
      </c>
      <c r="N139" s="40">
        <f t="shared" si="30"/>
        <v>29</v>
      </c>
    </row>
    <row r="140" spans="2:14" ht="26.4">
      <c r="B140" s="63"/>
      <c r="C140" s="38"/>
      <c r="D140" s="38"/>
      <c r="E140" s="38"/>
      <c r="F140" s="38"/>
      <c r="G140" s="39">
        <v>30</v>
      </c>
      <c r="H140" s="25" t="s">
        <v>89</v>
      </c>
      <c r="I140" s="62" t="s">
        <v>12</v>
      </c>
      <c r="J140" s="35">
        <v>42</v>
      </c>
      <c r="K140" s="35">
        <v>8</v>
      </c>
      <c r="L140" s="35">
        <v>8</v>
      </c>
      <c r="M140" s="35">
        <v>5</v>
      </c>
      <c r="N140" s="40">
        <f t="shared" si="30"/>
        <v>21</v>
      </c>
    </row>
    <row r="141" spans="2:14" ht="14.4">
      <c r="B141" s="63"/>
      <c r="C141" s="38"/>
      <c r="D141" s="38"/>
      <c r="E141" s="38"/>
      <c r="F141" s="38"/>
      <c r="G141" s="39"/>
      <c r="H141" s="26"/>
      <c r="I141" s="62" t="s">
        <v>13</v>
      </c>
      <c r="J141" s="35">
        <v>42</v>
      </c>
      <c r="K141" s="35">
        <v>8</v>
      </c>
      <c r="L141" s="35">
        <v>8</v>
      </c>
      <c r="M141" s="35">
        <v>18</v>
      </c>
      <c r="N141" s="40">
        <f t="shared" si="30"/>
        <v>8</v>
      </c>
    </row>
    <row r="142" spans="2:14" ht="14.4">
      <c r="B142" s="63"/>
      <c r="C142" s="37"/>
      <c r="D142" s="37"/>
      <c r="E142" s="37"/>
      <c r="F142" s="37" t="s">
        <v>69</v>
      </c>
      <c r="G142" s="39"/>
      <c r="H142" s="61" t="s">
        <v>90</v>
      </c>
      <c r="I142" s="62" t="s">
        <v>12</v>
      </c>
      <c r="J142" s="35">
        <v>60</v>
      </c>
      <c r="K142" s="35">
        <v>17</v>
      </c>
      <c r="L142" s="35">
        <f>U142+AH142+AU142+BH142+BU142+CH142+CU142+DH142+DU142+EH142+EU142+FH142+FU142+GH142+GU142++HH142+HU142+IH142+IU142+#REF!+#REF!+#REF!+#REF!+#REF!+#REF!+#REF!+#REF!+#REF!+#REF!+#REF!+#REF!+#REF!+#REF!+#REF!+#REF!+#REF!</f>
        <v>0</v>
      </c>
      <c r="M142" s="35">
        <f>V142+AI142+AV142+BI142+BV142+CI142+CV142+DI142+DV142+EI142+EV142+FI142+FV142+GI142+GV142++HI142+HV142+II142+IV142+#REF!+#REF!+#REF!+#REF!+#REF!+#REF!+#REF!+#REF!+#REF!+#REF!+#REF!+#REF!+#REF!+#REF!+#REF!+#REF!+#REF!</f>
        <v>0</v>
      </c>
      <c r="N142" s="40">
        <f t="shared" si="30"/>
        <v>43</v>
      </c>
    </row>
    <row r="143" spans="2:14" ht="14.4">
      <c r="B143" s="63"/>
      <c r="C143" s="37"/>
      <c r="D143" s="37"/>
      <c r="E143" s="37"/>
      <c r="F143" s="37"/>
      <c r="G143" s="39"/>
      <c r="H143" s="61"/>
      <c r="I143" s="62" t="s">
        <v>13</v>
      </c>
      <c r="J143" s="35">
        <v>60</v>
      </c>
      <c r="K143" s="35">
        <v>17</v>
      </c>
      <c r="L143" s="35">
        <f>U143+AH143+AU143+BH143+BU143+CH143+CU143+DH143+DU143+EH143+EU143+FH143+FU143+GH143+GU143++HH143+HU143+IH143+IU143+#REF!+#REF!+#REF!+#REF!+#REF!+#REF!+#REF!+#REF!+#REF!+#REF!+#REF!+#REF!+#REF!+#REF!+#REF!+#REF!+#REF!</f>
        <v>0</v>
      </c>
      <c r="M143" s="35">
        <f>V143+AI143+AV143+BI143+BV143+CI143+CV143+DI143+DV143+EI143+EV143+FI143+FV143+GI143+GV143++HI143+HV143+II143+IV143+#REF!+#REF!+#REF!+#REF!+#REF!+#REF!+#REF!+#REF!+#REF!+#REF!+#REF!+#REF!+#REF!+#REF!+#REF!+#REF!+#REF!</f>
        <v>0</v>
      </c>
      <c r="N143" s="40">
        <f t="shared" si="30"/>
        <v>43</v>
      </c>
    </row>
    <row r="144" spans="2:14" ht="14.4">
      <c r="B144" s="63"/>
      <c r="C144" s="37"/>
      <c r="D144" s="37"/>
      <c r="E144" s="37"/>
      <c r="F144" s="37" t="s">
        <v>51</v>
      </c>
      <c r="G144" s="39"/>
      <c r="H144" s="61" t="s">
        <v>91</v>
      </c>
      <c r="I144" s="62" t="s">
        <v>12</v>
      </c>
      <c r="J144" s="40">
        <f>J146</f>
        <v>0</v>
      </c>
      <c r="K144" s="40">
        <f t="shared" ref="K144:N145" si="31">K146</f>
        <v>0</v>
      </c>
      <c r="L144" s="40">
        <f t="shared" si="31"/>
        <v>0</v>
      </c>
      <c r="M144" s="40">
        <f t="shared" si="31"/>
        <v>0</v>
      </c>
      <c r="N144" s="40">
        <f t="shared" si="31"/>
        <v>0</v>
      </c>
    </row>
    <row r="145" spans="2:14" ht="14.4">
      <c r="B145" s="63"/>
      <c r="C145" s="37"/>
      <c r="D145" s="37"/>
      <c r="E145" s="37"/>
      <c r="F145" s="37"/>
      <c r="G145" s="39"/>
      <c r="H145" s="61"/>
      <c r="I145" s="62" t="s">
        <v>13</v>
      </c>
      <c r="J145" s="40">
        <f>J147</f>
        <v>0</v>
      </c>
      <c r="K145" s="40">
        <f t="shared" si="31"/>
        <v>0</v>
      </c>
      <c r="L145" s="40">
        <f t="shared" si="31"/>
        <v>0</v>
      </c>
      <c r="M145" s="40">
        <f t="shared" si="31"/>
        <v>0</v>
      </c>
      <c r="N145" s="40">
        <f t="shared" si="31"/>
        <v>0</v>
      </c>
    </row>
    <row r="146" spans="2:14" ht="14.4">
      <c r="B146" s="63"/>
      <c r="C146" s="37"/>
      <c r="D146" s="37"/>
      <c r="E146" s="37"/>
      <c r="F146" s="37"/>
      <c r="G146" s="39" t="s">
        <v>39</v>
      </c>
      <c r="H146" s="26" t="s">
        <v>92</v>
      </c>
      <c r="I146" s="62" t="s">
        <v>12</v>
      </c>
      <c r="J146" s="35">
        <f>S146+AF146+AS146+BF146+BS146+CF146+CS146+DF146+DS146+EF146+ES146+FF146+FS146+GF146+GS146++HF146+HS146+IF146+IS146+#REF!+#REF!+#REF!+#REF!+#REF!+#REF!+#REF!+#REF!+#REF!+#REF!+#REF!+#REF!+#REF!+#REF!+#REF!+#REF!+#REF!</f>
        <v>0</v>
      </c>
      <c r="K146" s="35">
        <f>T146+AG146+AT146+BG146+BT146+CG146+CT146+DG146+DT146+EG146+ET146+FG146+FT146+GG146+GT146++HG146+HT146+IG146+IT146+#REF!+#REF!+#REF!+#REF!+#REF!+#REF!+#REF!+#REF!+#REF!+#REF!+#REF!+#REF!+#REF!+#REF!+#REF!+#REF!+#REF!</f>
        <v>0</v>
      </c>
      <c r="L146" s="35">
        <f>U146+AH146+AU146+BH146+BU146+CH146+CU146+DH146+DU146+EH146+EU146+FH146+FU146+GH146+GU146++HH146+HU146+IH146+IU146+#REF!+#REF!+#REF!+#REF!+#REF!+#REF!+#REF!+#REF!+#REF!+#REF!+#REF!+#REF!+#REF!+#REF!+#REF!+#REF!+#REF!</f>
        <v>0</v>
      </c>
      <c r="M146" s="35">
        <f>V146+AI146+AV146+BI146+BV146+CI146+CV146+DI146+DV146+EI146+EV146+FI146+FV146+GI146+GV146++HI146+HV146+II146+IV146+#REF!+#REF!+#REF!+#REF!+#REF!+#REF!+#REF!+#REF!+#REF!+#REF!+#REF!+#REF!+#REF!+#REF!+#REF!+#REF!+#REF!</f>
        <v>0</v>
      </c>
      <c r="N146" s="40">
        <f>SUM(J146-K146-L146-M146)</f>
        <v>0</v>
      </c>
    </row>
    <row r="147" spans="2:14" ht="14.4">
      <c r="B147" s="63"/>
      <c r="C147" s="37"/>
      <c r="D147" s="37"/>
      <c r="E147" s="37"/>
      <c r="F147" s="37"/>
      <c r="G147" s="39"/>
      <c r="H147" s="61"/>
      <c r="I147" s="62" t="s">
        <v>13</v>
      </c>
      <c r="J147" s="35">
        <f>S147+AF147+AS147+BF147+BS147+CF147+CS147+DF147+DS147+EF147+ES147+FF147+FS147+GF147+GS147++HF147+HS147+IF147+IS147+#REF!+#REF!+#REF!+#REF!+#REF!+#REF!+#REF!+#REF!+#REF!+#REF!+#REF!+#REF!+#REF!+#REF!+#REF!+#REF!+#REF!</f>
        <v>0</v>
      </c>
      <c r="K147" s="35">
        <f>T147+AG147+AT147+BG147+BT147+CG147+CT147+DG147+DT147+EG147+ET147+FG147+FT147+GG147+GT147++HG147+HT147+IG147+IT147+#REF!+#REF!+#REF!+#REF!+#REF!+#REF!+#REF!+#REF!+#REF!+#REF!+#REF!+#REF!+#REF!+#REF!+#REF!+#REF!+#REF!</f>
        <v>0</v>
      </c>
      <c r="L147" s="35">
        <f>U147+AH147+AU147+BH147+BU147+CH147+CU147+DH147+DU147+EH147+EU147+FH147+FU147+GH147+GU147++HH147+HU147+IH147+IU147+#REF!+#REF!+#REF!+#REF!+#REF!+#REF!+#REF!+#REF!+#REF!+#REF!+#REF!+#REF!+#REF!+#REF!+#REF!+#REF!+#REF!</f>
        <v>0</v>
      </c>
      <c r="M147" s="35">
        <f>V147+AI147+AV147+BI147+BV147+CI147+CV147+DI147+DV147+EI147+EV147+FI147+FV147+GI147+GV147++HI147+HV147+II147+IV147+#REF!+#REF!+#REF!+#REF!+#REF!+#REF!+#REF!+#REF!+#REF!+#REF!+#REF!+#REF!+#REF!+#REF!+#REF!+#REF!+#REF!</f>
        <v>0</v>
      </c>
      <c r="N147" s="40">
        <f>SUM(J147-K147-L147-M147)</f>
        <v>0</v>
      </c>
    </row>
    <row r="148" spans="2:14" ht="14.4">
      <c r="B148" s="63"/>
      <c r="C148" s="37"/>
      <c r="D148" s="37"/>
      <c r="E148" s="37"/>
      <c r="F148" s="37" t="s">
        <v>32</v>
      </c>
      <c r="G148" s="39"/>
      <c r="H148" s="61" t="s">
        <v>93</v>
      </c>
      <c r="I148" s="62" t="s">
        <v>12</v>
      </c>
      <c r="J148" s="40">
        <f>J150+J152+J154+J156</f>
        <v>5</v>
      </c>
      <c r="K148" s="40">
        <f t="shared" ref="K148:N149" si="32">K150+K152+K154+K156</f>
        <v>0</v>
      </c>
      <c r="L148" s="40">
        <f t="shared" si="32"/>
        <v>0</v>
      </c>
      <c r="M148" s="40">
        <f t="shared" si="32"/>
        <v>0</v>
      </c>
      <c r="N148" s="40">
        <f t="shared" si="32"/>
        <v>5</v>
      </c>
    </row>
    <row r="149" spans="2:14" ht="14.4">
      <c r="B149" s="63"/>
      <c r="C149" s="37"/>
      <c r="D149" s="37"/>
      <c r="E149" s="37"/>
      <c r="F149" s="37"/>
      <c r="G149" s="39"/>
      <c r="H149" s="61"/>
      <c r="I149" s="62" t="s">
        <v>13</v>
      </c>
      <c r="J149" s="40">
        <f>J151+J153+J155+J157</f>
        <v>5</v>
      </c>
      <c r="K149" s="40">
        <f t="shared" si="32"/>
        <v>0</v>
      </c>
      <c r="L149" s="40">
        <f t="shared" si="32"/>
        <v>0</v>
      </c>
      <c r="M149" s="40">
        <f t="shared" si="32"/>
        <v>0</v>
      </c>
      <c r="N149" s="40">
        <f t="shared" si="32"/>
        <v>5</v>
      </c>
    </row>
    <row r="150" spans="2:14" ht="14.4">
      <c r="B150" s="63"/>
      <c r="C150" s="37"/>
      <c r="D150" s="37"/>
      <c r="E150" s="37"/>
      <c r="F150" s="37"/>
      <c r="G150" s="39" t="s">
        <v>39</v>
      </c>
      <c r="H150" s="26" t="s">
        <v>94</v>
      </c>
      <c r="I150" s="62" t="s">
        <v>12</v>
      </c>
      <c r="J150" s="35">
        <v>3</v>
      </c>
      <c r="K150" s="35">
        <f>T150+AG150+AT150+BG150+BT150+CG150+CT150+DG150+DT150+EG150+ET150+FG150+FT150+GG150+GT150++HG150+HT150+IG150+IT150+#REF!+#REF!+#REF!+#REF!+#REF!+#REF!+#REF!+#REF!+#REF!+#REF!+#REF!+#REF!+#REF!+#REF!+#REF!+#REF!+#REF!</f>
        <v>0</v>
      </c>
      <c r="L150" s="35">
        <f>U150+AH150+AU150+BH150+BU150+CH150+CU150+DH150+DU150+EH150+EU150+FH150+FU150+GH150+GU150++HH150+HU150+IH150+IU150+#REF!+#REF!+#REF!+#REF!+#REF!+#REF!+#REF!+#REF!+#REF!+#REF!+#REF!+#REF!+#REF!+#REF!+#REF!+#REF!+#REF!</f>
        <v>0</v>
      </c>
      <c r="M150" s="35">
        <f>V150+AI150+AV150+BI150+BV150+CI150+CV150+DI150+DV150+EI150+EV150+FI150+FV150+GI150+GV150++HI150+HV150+II150+IV150+#REF!+#REF!+#REF!+#REF!+#REF!+#REF!+#REF!+#REF!+#REF!+#REF!+#REF!+#REF!+#REF!+#REF!+#REF!+#REF!+#REF!</f>
        <v>0</v>
      </c>
      <c r="N150" s="40">
        <f t="shared" ref="N150:N157" si="33">SUM(J150-K150-L150-M150)</f>
        <v>3</v>
      </c>
    </row>
    <row r="151" spans="2:14" ht="14.4">
      <c r="B151" s="63"/>
      <c r="C151" s="37"/>
      <c r="D151" s="37"/>
      <c r="E151" s="37"/>
      <c r="F151" s="37"/>
      <c r="G151" s="39"/>
      <c r="H151" s="26"/>
      <c r="I151" s="62" t="s">
        <v>13</v>
      </c>
      <c r="J151" s="35">
        <v>3</v>
      </c>
      <c r="K151" s="35">
        <f>T151+AG151+AT151+BG151+BT151+CG151+CT151+DG151+DT151+EG151+ET151+FG151+FT151+GG151+GT151++HG151+HT151+IG151+IT151+#REF!+#REF!+#REF!+#REF!+#REF!+#REF!+#REF!+#REF!+#REF!+#REF!+#REF!+#REF!+#REF!+#REF!+#REF!+#REF!+#REF!</f>
        <v>0</v>
      </c>
      <c r="L151" s="35">
        <f>U151+AH151+AU151+BH151+BU151+CH151+CU151+DH151+DU151+EH151+EU151+FH151+FU151+GH151+GU151++HH151+HU151+IH151+IU151+#REF!+#REF!+#REF!+#REF!+#REF!+#REF!+#REF!+#REF!+#REF!+#REF!+#REF!+#REF!+#REF!+#REF!+#REF!+#REF!+#REF!</f>
        <v>0</v>
      </c>
      <c r="M151" s="35">
        <f>V151+AI151+AV151+BI151+BV151+CI151+CV151+DI151+DV151+EI151+EV151+FI151+FV151+GI151+GV151++HI151+HV151+II151+IV151+#REF!+#REF!+#REF!+#REF!+#REF!+#REF!+#REF!+#REF!+#REF!+#REF!+#REF!+#REF!+#REF!+#REF!+#REF!+#REF!+#REF!</f>
        <v>0</v>
      </c>
      <c r="N151" s="40">
        <f t="shared" si="33"/>
        <v>3</v>
      </c>
    </row>
    <row r="152" spans="2:14" ht="14.4">
      <c r="B152" s="63"/>
      <c r="C152" s="37"/>
      <c r="D152" s="37"/>
      <c r="E152" s="37"/>
      <c r="F152" s="37"/>
      <c r="G152" s="39" t="s">
        <v>69</v>
      </c>
      <c r="H152" s="26" t="s">
        <v>95</v>
      </c>
      <c r="I152" s="62" t="s">
        <v>12</v>
      </c>
      <c r="J152" s="35">
        <v>2</v>
      </c>
      <c r="K152" s="35">
        <f>T152+AG152+AT152+BG152+BT152+CG152+CT152+DG152+DT152+EG152+ET152+FG152+FT152+GG152+GT152++HG152+HT152+IG152+IT152+#REF!+#REF!+#REF!+#REF!+#REF!+#REF!+#REF!+#REF!+#REF!+#REF!+#REF!+#REF!+#REF!+#REF!+#REF!+#REF!+#REF!</f>
        <v>0</v>
      </c>
      <c r="L152" s="35">
        <f>U152+AH152+AU152+BH152+BU152+CH152+CU152+DH152+DU152+EH152+EU152+FH152+FU152+GH152+GU152++HH152+HU152+IH152+IU152+#REF!+#REF!+#REF!+#REF!+#REF!+#REF!+#REF!+#REF!+#REF!+#REF!+#REF!+#REF!+#REF!+#REF!+#REF!+#REF!+#REF!</f>
        <v>0</v>
      </c>
      <c r="M152" s="35">
        <f>V152+AI152+AV152+BI152+BV152+CI152+CV152+DI152+DV152+EI152+EV152+FI152+FV152+GI152+GV152++HI152+HV152+II152+IV152+#REF!+#REF!+#REF!+#REF!+#REF!+#REF!+#REF!+#REF!+#REF!+#REF!+#REF!+#REF!+#REF!+#REF!+#REF!+#REF!+#REF!</f>
        <v>0</v>
      </c>
      <c r="N152" s="40">
        <f t="shared" si="33"/>
        <v>2</v>
      </c>
    </row>
    <row r="153" spans="2:14" ht="14.4">
      <c r="B153" s="63"/>
      <c r="C153" s="37"/>
      <c r="D153" s="37"/>
      <c r="E153" s="37"/>
      <c r="F153" s="37"/>
      <c r="G153" s="39"/>
      <c r="H153" s="26"/>
      <c r="I153" s="62" t="s">
        <v>13</v>
      </c>
      <c r="J153" s="35">
        <v>2</v>
      </c>
      <c r="K153" s="35">
        <f>T153+AG153+AT153+BG153+BT153+CG153+CT153+DG153+DT153+EG153+ET153+FG153+FT153+GG153+GT153++HG153+HT153+IG153+IT153+#REF!+#REF!+#REF!+#REF!+#REF!+#REF!+#REF!+#REF!+#REF!+#REF!+#REF!+#REF!+#REF!+#REF!+#REF!+#REF!+#REF!</f>
        <v>0</v>
      </c>
      <c r="L153" s="35">
        <f>U153+AH153+AU153+BH153+BU153+CH153+CU153+DH153+DU153+EH153+EU153+FH153+FU153+GH153+GU153++HH153+HU153+IH153+IU153+#REF!+#REF!+#REF!+#REF!+#REF!+#REF!+#REF!+#REF!+#REF!+#REF!+#REF!+#REF!+#REF!+#REF!+#REF!+#REF!+#REF!</f>
        <v>0</v>
      </c>
      <c r="M153" s="35">
        <f>V153+AI153+AV153+BI153+BV153+CI153+CV153+DI153+DV153+EI153+EV153+FI153+FV153+GI153+GV153++HI153+HV153+II153+IV153+#REF!+#REF!+#REF!+#REF!+#REF!+#REF!+#REF!+#REF!+#REF!+#REF!+#REF!+#REF!+#REF!+#REF!+#REF!+#REF!+#REF!</f>
        <v>0</v>
      </c>
      <c r="N153" s="40">
        <f t="shared" si="33"/>
        <v>2</v>
      </c>
    </row>
    <row r="154" spans="2:14" ht="14.4">
      <c r="B154" s="63"/>
      <c r="C154" s="37"/>
      <c r="D154" s="37"/>
      <c r="E154" s="37"/>
      <c r="F154" s="37"/>
      <c r="G154" s="39" t="s">
        <v>51</v>
      </c>
      <c r="H154" s="26" t="s">
        <v>96</v>
      </c>
      <c r="I154" s="62" t="s">
        <v>12</v>
      </c>
      <c r="J154" s="35">
        <f>S154+AF154+AS154+BF154+BS154+CF154+CS154+DF154+DS154+EF154+ES154+FF154+FS154+GF154+GS154++HF154+HS154+IF154+IS154+#REF!+#REF!+#REF!+#REF!+#REF!+#REF!+#REF!+#REF!+#REF!+#REF!+#REF!+#REF!+#REF!+#REF!+#REF!+#REF!+#REF!</f>
        <v>0</v>
      </c>
      <c r="K154" s="35">
        <f>T154+AG154+AT154+BG154+BT154+CG154+CT154+DG154+DT154+EG154+ET154+FG154+FT154+GG154+GT154++HG154+HT154+IG154+IT154+#REF!+#REF!+#REF!+#REF!+#REF!+#REF!+#REF!+#REF!+#REF!+#REF!+#REF!+#REF!+#REF!+#REF!+#REF!+#REF!+#REF!</f>
        <v>0</v>
      </c>
      <c r="L154" s="35">
        <f>U154+AH154+AU154+BH154+BU154+CH154+CU154+DH154+DU154+EH154+EU154+FH154+FU154+GH154+GU154++HH154+HU154+IH154+IU154+#REF!+#REF!+#REF!+#REF!+#REF!+#REF!+#REF!+#REF!+#REF!+#REF!+#REF!+#REF!+#REF!+#REF!+#REF!+#REF!+#REF!</f>
        <v>0</v>
      </c>
      <c r="M154" s="35">
        <f>V154+AI154+AV154+BI154+BV154+CI154+CV154+DI154+DV154+EI154+EV154+FI154+FV154+GI154+GV154++HI154+HV154+II154+IV154+#REF!+#REF!+#REF!+#REF!+#REF!+#REF!+#REF!+#REF!+#REF!+#REF!+#REF!+#REF!+#REF!+#REF!+#REF!+#REF!+#REF!</f>
        <v>0</v>
      </c>
      <c r="N154" s="40">
        <f t="shared" si="33"/>
        <v>0</v>
      </c>
    </row>
    <row r="155" spans="2:14" ht="14.4">
      <c r="B155" s="63"/>
      <c r="C155" s="37"/>
      <c r="D155" s="37"/>
      <c r="E155" s="37"/>
      <c r="F155" s="37"/>
      <c r="G155" s="39"/>
      <c r="H155" s="26"/>
      <c r="I155" s="62" t="s">
        <v>13</v>
      </c>
      <c r="J155" s="35">
        <f>S155+AF155+AS155+BF155+BS155+CF155+CS155+DF155+DS155+EF155+ES155+FF155+FS155+GF155+GS155++HF155+HS155+IF155+IS155+#REF!+#REF!+#REF!+#REF!+#REF!+#REF!+#REF!+#REF!+#REF!+#REF!+#REF!+#REF!+#REF!+#REF!+#REF!+#REF!+#REF!</f>
        <v>0</v>
      </c>
      <c r="K155" s="35">
        <f>T155+AG155+AT155+BG155+BT155+CG155+CT155+DG155+DT155+EG155+ET155+FG155+FT155+GG155+GT155++HG155+HT155+IG155+IT155+#REF!+#REF!+#REF!+#REF!+#REF!+#REF!+#REF!+#REF!+#REF!+#REF!+#REF!+#REF!+#REF!+#REF!+#REF!+#REF!+#REF!</f>
        <v>0</v>
      </c>
      <c r="L155" s="35">
        <f>U155+AH155+AU155+BH155+BU155+CH155+CU155+DH155+DU155+EH155+EU155+FH155+FU155+GH155+GU155++HH155+HU155+IH155+IU155+#REF!+#REF!+#REF!+#REF!+#REF!+#REF!+#REF!+#REF!+#REF!+#REF!+#REF!+#REF!+#REF!+#REF!+#REF!+#REF!+#REF!</f>
        <v>0</v>
      </c>
      <c r="M155" s="35">
        <f>V155+AI155+AV155+BI155+BV155+CI155+CV155+DI155+DV155+EI155+EV155+FI155+FV155+GI155+GV155++HI155+HV155+II155+IV155+#REF!+#REF!+#REF!+#REF!+#REF!+#REF!+#REF!+#REF!+#REF!+#REF!+#REF!+#REF!+#REF!+#REF!+#REF!+#REF!+#REF!</f>
        <v>0</v>
      </c>
      <c r="N155" s="40">
        <f t="shared" si="33"/>
        <v>0</v>
      </c>
    </row>
    <row r="156" spans="2:14" ht="14.4">
      <c r="B156" s="63"/>
      <c r="C156" s="37"/>
      <c r="D156" s="37"/>
      <c r="E156" s="37"/>
      <c r="F156" s="37"/>
      <c r="G156" s="39" t="s">
        <v>32</v>
      </c>
      <c r="H156" s="26" t="s">
        <v>97</v>
      </c>
      <c r="I156" s="62" t="s">
        <v>12</v>
      </c>
      <c r="J156" s="35">
        <f>S156+AF156+AS156+BF156+BS156+CF156+CS156+DF156+DS156+EF156+ES156+FF156+FS156+GF156+GS156++HF156+HS156+IF156+IS156+#REF!+#REF!+#REF!+#REF!+#REF!+#REF!+#REF!+#REF!+#REF!+#REF!+#REF!+#REF!+#REF!+#REF!+#REF!+#REF!+#REF!</f>
        <v>0</v>
      </c>
      <c r="K156" s="35">
        <f>T156+AG156+AT156+BG156+BT156+CG156+CT156+DG156+DT156+EG156+ET156+FG156+FT156+GG156+GT156++HG156+HT156+IG156+IT156+#REF!+#REF!+#REF!+#REF!+#REF!+#REF!+#REF!+#REF!+#REF!+#REF!+#REF!+#REF!+#REF!+#REF!+#REF!+#REF!+#REF!</f>
        <v>0</v>
      </c>
      <c r="L156" s="35">
        <f>U156+AH156+AU156+BH156+BU156+CH156+CU156+DH156+DU156+EH156+EU156+FH156+FU156+GH156+GU156++HH156+HU156+IH156+IU156+#REF!+#REF!+#REF!+#REF!+#REF!+#REF!+#REF!+#REF!+#REF!+#REF!+#REF!+#REF!+#REF!+#REF!+#REF!+#REF!+#REF!</f>
        <v>0</v>
      </c>
      <c r="M156" s="35">
        <f>V156+AI156+AV156+BI156+BV156+CI156+CV156+DI156+DV156+EI156+EV156+FI156+FV156+GI156+GV156++HI156+HV156+II156+IV156+#REF!+#REF!+#REF!+#REF!+#REF!+#REF!+#REF!+#REF!+#REF!+#REF!+#REF!+#REF!+#REF!+#REF!+#REF!+#REF!+#REF!</f>
        <v>0</v>
      </c>
      <c r="N156" s="40">
        <f t="shared" si="33"/>
        <v>0</v>
      </c>
    </row>
    <row r="157" spans="2:14" ht="14.4">
      <c r="B157" s="63"/>
      <c r="C157" s="37"/>
      <c r="D157" s="37"/>
      <c r="E157" s="37"/>
      <c r="F157" s="37"/>
      <c r="G157" s="39"/>
      <c r="H157" s="61"/>
      <c r="I157" s="62" t="s">
        <v>13</v>
      </c>
      <c r="J157" s="35">
        <f>S157+AF157+AS157+BF157+BS157+CF157+CS157+DF157+DS157+EF157+ES157+FF157+FS157+GF157+GS157++HF157+HS157+IF157+IS157+#REF!+#REF!+#REF!+#REF!+#REF!+#REF!+#REF!+#REF!+#REF!+#REF!+#REF!+#REF!+#REF!+#REF!+#REF!+#REF!+#REF!</f>
        <v>0</v>
      </c>
      <c r="K157" s="35">
        <f>T157+AG157+AT157+BG157+BT157+CG157+CT157+DG157+DT157+EG157+ET157+FG157+FT157+GG157+GT157++HG157+HT157+IG157+IT157+#REF!+#REF!+#REF!+#REF!+#REF!+#REF!+#REF!+#REF!+#REF!+#REF!+#REF!+#REF!+#REF!+#REF!+#REF!+#REF!+#REF!</f>
        <v>0</v>
      </c>
      <c r="L157" s="35">
        <f>U157+AH157+AU157+BH157+BU157+CH157+CU157+DH157+DU157+EH157+EU157+FH157+FU157+GH157+GU157++HH157+HU157+IH157+IU157+#REF!+#REF!+#REF!+#REF!+#REF!+#REF!+#REF!+#REF!+#REF!+#REF!+#REF!+#REF!+#REF!+#REF!+#REF!+#REF!+#REF!</f>
        <v>0</v>
      </c>
      <c r="M157" s="35">
        <f>V157+AI157+AV157+BI157+BV157+CI157+CV157+DI157+DV157+EI157+EV157+FI157+FV157+GI157+GV157++HI157+HV157+II157+IV157+#REF!+#REF!+#REF!+#REF!+#REF!+#REF!+#REF!+#REF!+#REF!+#REF!+#REF!+#REF!+#REF!+#REF!+#REF!+#REF!+#REF!</f>
        <v>0</v>
      </c>
      <c r="N157" s="40">
        <f t="shared" si="33"/>
        <v>0</v>
      </c>
    </row>
    <row r="158" spans="2:14" ht="14.4">
      <c r="B158" s="63"/>
      <c r="C158" s="37"/>
      <c r="D158" s="37"/>
      <c r="E158" s="37"/>
      <c r="F158" s="37" t="s">
        <v>58</v>
      </c>
      <c r="G158" s="39"/>
      <c r="H158" s="61" t="s">
        <v>98</v>
      </c>
      <c r="I158" s="62" t="s">
        <v>12</v>
      </c>
      <c r="J158" s="40">
        <f>J160+J162</f>
        <v>47</v>
      </c>
      <c r="K158" s="40">
        <f t="shared" ref="K158:N159" si="34">K160+K162</f>
        <v>1</v>
      </c>
      <c r="L158" s="40">
        <f t="shared" si="34"/>
        <v>0</v>
      </c>
      <c r="M158" s="40">
        <f t="shared" si="34"/>
        <v>0</v>
      </c>
      <c r="N158" s="40">
        <f t="shared" si="34"/>
        <v>46</v>
      </c>
    </row>
    <row r="159" spans="2:14" ht="14.4">
      <c r="B159" s="63"/>
      <c r="C159" s="37"/>
      <c r="D159" s="37"/>
      <c r="E159" s="37"/>
      <c r="F159" s="37"/>
      <c r="G159" s="39"/>
      <c r="H159" s="61"/>
      <c r="I159" s="62" t="s">
        <v>13</v>
      </c>
      <c r="J159" s="40">
        <f>J161+J163</f>
        <v>47</v>
      </c>
      <c r="K159" s="40">
        <f t="shared" si="34"/>
        <v>1</v>
      </c>
      <c r="L159" s="40">
        <f t="shared" si="34"/>
        <v>0</v>
      </c>
      <c r="M159" s="40">
        <f t="shared" si="34"/>
        <v>3</v>
      </c>
      <c r="N159" s="40">
        <f t="shared" si="34"/>
        <v>43</v>
      </c>
    </row>
    <row r="160" spans="2:14" ht="14.4">
      <c r="B160" s="63"/>
      <c r="C160" s="37"/>
      <c r="D160" s="37"/>
      <c r="E160" s="37"/>
      <c r="F160" s="37"/>
      <c r="G160" s="39" t="s">
        <v>39</v>
      </c>
      <c r="H160" s="26" t="s">
        <v>99</v>
      </c>
      <c r="I160" s="62" t="s">
        <v>12</v>
      </c>
      <c r="J160" s="35">
        <v>2</v>
      </c>
      <c r="K160" s="35">
        <f>T160+AG160+AT160+BG160+BT160+CG160+CT160+DG160+DT160+EG160+ET160+FG160+FT160+GG160+GT160++HG160+HT160+IG160+IT160+#REF!+#REF!+#REF!+#REF!+#REF!+#REF!+#REF!+#REF!+#REF!+#REF!+#REF!+#REF!+#REF!+#REF!+#REF!+#REF!+#REF!</f>
        <v>0</v>
      </c>
      <c r="L160" s="35">
        <f>U160+AH160+AU160+BH160+BU160+CH160+CU160+DH160+DU160+EH160+EU160+FH160+FU160+GH160+GU160++HH160+HU160+IH160+IU160+#REF!+#REF!+#REF!+#REF!+#REF!+#REF!+#REF!+#REF!+#REF!+#REF!+#REF!+#REF!+#REF!+#REF!+#REF!+#REF!+#REF!</f>
        <v>0</v>
      </c>
      <c r="M160" s="35">
        <f>V160+AI160+AV160+BI160+BV160+CI160+CV160+DI160+DV160+EI160+EV160+FI160+FV160+GI160+GV160++HI160+HV160+II160+IV160+#REF!+#REF!+#REF!+#REF!+#REF!+#REF!+#REF!+#REF!+#REF!+#REF!+#REF!+#REF!+#REF!+#REF!+#REF!+#REF!+#REF!</f>
        <v>0</v>
      </c>
      <c r="N160" s="40">
        <f>SUM(J160-K160-L160-M160)</f>
        <v>2</v>
      </c>
    </row>
    <row r="161" spans="2:14" ht="14.4">
      <c r="B161" s="63"/>
      <c r="C161" s="37"/>
      <c r="D161" s="37"/>
      <c r="E161" s="37"/>
      <c r="F161" s="37"/>
      <c r="G161" s="39"/>
      <c r="H161" s="61"/>
      <c r="I161" s="62" t="s">
        <v>13</v>
      </c>
      <c r="J161" s="35">
        <v>2</v>
      </c>
      <c r="K161" s="35">
        <f>T161+AG161+AT161+BG161+BT161+CG161+CT161+DG161+DT161+EG161+ET161+FG161+FT161+GG161+GT161++HG161+HT161+IG161+IT161+#REF!+#REF!+#REF!+#REF!+#REF!+#REF!+#REF!+#REF!+#REF!+#REF!+#REF!+#REF!+#REF!+#REF!+#REF!+#REF!+#REF!</f>
        <v>0</v>
      </c>
      <c r="L161" s="35">
        <f>U161+AH161+AU161+BH161+BU161+CH161+CU161+DH161+DU161+EH161+EU161+FH161+FU161+GH161+GU161++HH161+HU161+IH161+IU161+#REF!+#REF!+#REF!+#REF!+#REF!+#REF!+#REF!+#REF!+#REF!+#REF!+#REF!+#REF!+#REF!+#REF!+#REF!+#REF!+#REF!</f>
        <v>0</v>
      </c>
      <c r="M161" s="35">
        <f>V161+AI161+AV161+BI161+BV161+CI161+CV161+DI161+DV161+EI161+EV161+FI161+FV161+GI161+GV161++HI161+HV161+II161+IV161+#REF!+#REF!+#REF!+#REF!+#REF!+#REF!+#REF!+#REF!+#REF!+#REF!+#REF!+#REF!+#REF!+#REF!+#REF!+#REF!+#REF!</f>
        <v>0</v>
      </c>
      <c r="N161" s="40">
        <f>SUM(J161-K161-L161-M161)</f>
        <v>2</v>
      </c>
    </row>
    <row r="162" spans="2:14" ht="14.4">
      <c r="B162" s="63"/>
      <c r="C162" s="37"/>
      <c r="D162" s="37"/>
      <c r="E162" s="37"/>
      <c r="F162" s="37"/>
      <c r="G162" s="39">
        <v>30</v>
      </c>
      <c r="H162" s="26" t="s">
        <v>100</v>
      </c>
      <c r="I162" s="62" t="s">
        <v>12</v>
      </c>
      <c r="J162" s="35">
        <v>45</v>
      </c>
      <c r="K162" s="35">
        <v>1</v>
      </c>
      <c r="L162" s="35">
        <f>U162+AH162+AU162+BH162+BU162+CH162+CU162+DH162+DU162+EH162+EU162+FH162+FU162+GH162+GU162++HH162+HU162+IH162+IU162+#REF!+#REF!+#REF!+#REF!+#REF!+#REF!+#REF!+#REF!+#REF!+#REF!+#REF!+#REF!+#REF!+#REF!+#REF!+#REF!+#REF!</f>
        <v>0</v>
      </c>
      <c r="M162" s="35">
        <f>V162+AI162+AV162+BI162+BV162+CI162+CV162+DI162+DV162+EI162+EV162+FI162+FV162+GI162+GV162++HI162+HV162+II162+IV162+#REF!+#REF!+#REF!+#REF!+#REF!+#REF!+#REF!+#REF!+#REF!+#REF!+#REF!+#REF!+#REF!+#REF!+#REF!+#REF!+#REF!</f>
        <v>0</v>
      </c>
      <c r="N162" s="40">
        <f>SUM(J162-K162-L162-M162)</f>
        <v>44</v>
      </c>
    </row>
    <row r="163" spans="2:14" ht="14.4">
      <c r="B163" s="63"/>
      <c r="C163" s="37"/>
      <c r="D163" s="37"/>
      <c r="E163" s="37"/>
      <c r="F163" s="37"/>
      <c r="G163" s="39"/>
      <c r="H163" s="26"/>
      <c r="I163" s="62" t="s">
        <v>13</v>
      </c>
      <c r="J163" s="35">
        <v>45</v>
      </c>
      <c r="K163" s="35">
        <v>1</v>
      </c>
      <c r="L163" s="35">
        <f>U163+AH163+AU163+BH163+BU163+CH163+CU163+DH163+DU163+EH163+EU163+FH163+FU163+GH163+GU163++HH163+HU163+IH163+IU163+#REF!+#REF!+#REF!+#REF!+#REF!+#REF!+#REF!+#REF!+#REF!+#REF!+#REF!+#REF!+#REF!+#REF!+#REF!+#REF!+#REF!</f>
        <v>0</v>
      </c>
      <c r="M163" s="35">
        <v>3</v>
      </c>
      <c r="N163" s="40">
        <f>SUM(J163-K163-L163-M163)</f>
        <v>41</v>
      </c>
    </row>
    <row r="164" spans="2:14" ht="14.4">
      <c r="B164" s="63"/>
      <c r="C164" s="37"/>
      <c r="D164" s="37"/>
      <c r="E164" s="37"/>
      <c r="F164" s="37" t="s">
        <v>60</v>
      </c>
      <c r="G164" s="39"/>
      <c r="H164" s="61" t="s">
        <v>101</v>
      </c>
      <c r="I164" s="62" t="s">
        <v>12</v>
      </c>
      <c r="J164" s="40">
        <f>J166+J168</f>
        <v>26</v>
      </c>
      <c r="K164" s="40">
        <f t="shared" ref="K164:M165" si="35">K166+K168</f>
        <v>0</v>
      </c>
      <c r="L164" s="40">
        <f t="shared" si="35"/>
        <v>8</v>
      </c>
      <c r="M164" s="40">
        <f t="shared" si="35"/>
        <v>10</v>
      </c>
      <c r="N164" s="40">
        <f>N166+N168</f>
        <v>8</v>
      </c>
    </row>
    <row r="165" spans="2:14" ht="14.4">
      <c r="B165" s="63"/>
      <c r="C165" s="37"/>
      <c r="D165" s="37"/>
      <c r="E165" s="37"/>
      <c r="F165" s="37"/>
      <c r="G165" s="39"/>
      <c r="H165" s="61"/>
      <c r="I165" s="62" t="s">
        <v>13</v>
      </c>
      <c r="J165" s="40">
        <f>J167+J169</f>
        <v>26</v>
      </c>
      <c r="K165" s="40">
        <f t="shared" si="35"/>
        <v>0</v>
      </c>
      <c r="L165" s="40">
        <f t="shared" si="35"/>
        <v>8</v>
      </c>
      <c r="M165" s="40">
        <f t="shared" si="35"/>
        <v>10</v>
      </c>
      <c r="N165" s="40">
        <f>N167+N169</f>
        <v>8</v>
      </c>
    </row>
    <row r="166" spans="2:14" ht="14.4">
      <c r="B166" s="63"/>
      <c r="C166" s="37"/>
      <c r="D166" s="37"/>
      <c r="E166" s="37"/>
      <c r="F166" s="37"/>
      <c r="G166" s="39" t="s">
        <v>39</v>
      </c>
      <c r="H166" s="26" t="s">
        <v>102</v>
      </c>
      <c r="I166" s="62" t="s">
        <v>12</v>
      </c>
      <c r="J166" s="35">
        <v>26</v>
      </c>
      <c r="K166" s="35">
        <f>T166+AG166+AT166+BG166+BT166+CG166+CT166+DG166+DT166+EG166+ET166+FG166+FT166+GG166+GT166++HG166+HT166+IG166+IT166+#REF!+#REF!+#REF!+#REF!+#REF!+#REF!+#REF!+#REF!+#REF!+#REF!+#REF!+#REF!+#REF!+#REF!+#REF!+#REF!+#REF!</f>
        <v>0</v>
      </c>
      <c r="L166" s="35">
        <v>8</v>
      </c>
      <c r="M166" s="35">
        <v>10</v>
      </c>
      <c r="N166" s="40">
        <f t="shared" ref="N166:N179" si="36">SUM(J166-K166-L166-M166)</f>
        <v>8</v>
      </c>
    </row>
    <row r="167" spans="2:14" ht="14.4">
      <c r="B167" s="63"/>
      <c r="C167" s="37"/>
      <c r="D167" s="37"/>
      <c r="E167" s="37"/>
      <c r="F167" s="37"/>
      <c r="G167" s="39"/>
      <c r="H167" s="26"/>
      <c r="I167" s="62" t="s">
        <v>13</v>
      </c>
      <c r="J167" s="35">
        <v>26</v>
      </c>
      <c r="K167" s="35">
        <f>T167+AG167+AT167+BG167+BT167+CG167+CT167+DG167+DT167+EG167+ET167+FG167+FT167+GG167+GT167++HG167+HT167+IG167+IT167+#REF!+#REF!+#REF!+#REF!+#REF!+#REF!+#REF!+#REF!+#REF!+#REF!+#REF!+#REF!+#REF!+#REF!+#REF!+#REF!+#REF!</f>
        <v>0</v>
      </c>
      <c r="L167" s="35">
        <v>8</v>
      </c>
      <c r="M167" s="35">
        <v>10</v>
      </c>
      <c r="N167" s="40">
        <f t="shared" si="36"/>
        <v>8</v>
      </c>
    </row>
    <row r="168" spans="2:14" ht="14.4">
      <c r="B168" s="63"/>
      <c r="C168" s="37"/>
      <c r="D168" s="37"/>
      <c r="E168" s="37"/>
      <c r="F168" s="37"/>
      <c r="G168" s="39" t="s">
        <v>69</v>
      </c>
      <c r="H168" s="26" t="s">
        <v>103</v>
      </c>
      <c r="I168" s="62" t="s">
        <v>12</v>
      </c>
      <c r="J168" s="35">
        <f>S168+AF168+AS168+BF168+BS168+CF168+CS168+DF168+DS168+EF168+ES168+FF168+FS168+GF168+GS168++HF168+HS168+IF168+IS168+#REF!+#REF!+#REF!+#REF!+#REF!+#REF!+#REF!+#REF!+#REF!+#REF!+#REF!+#REF!+#REF!+#REF!+#REF!+#REF!+#REF!</f>
        <v>0</v>
      </c>
      <c r="K168" s="35">
        <f>T168+AG168+AT168+BG168+BT168+CG168+CT168+DG168+DT168+EG168+ET168+FG168+FT168+GG168+GT168++HG168+HT168+IG168+IT168+#REF!+#REF!+#REF!+#REF!+#REF!+#REF!+#REF!+#REF!+#REF!+#REF!+#REF!+#REF!+#REF!+#REF!+#REF!+#REF!+#REF!</f>
        <v>0</v>
      </c>
      <c r="L168" s="35">
        <f>U168+AH168+AU168+BH168+BU168+CH168+CU168+DH168+DU168+EH168+EU168+FH168+FU168+GH168+GU168++HH168+HU168+IH168+IU168+#REF!+#REF!+#REF!+#REF!+#REF!+#REF!+#REF!+#REF!+#REF!+#REF!+#REF!+#REF!+#REF!+#REF!+#REF!+#REF!+#REF!</f>
        <v>0</v>
      </c>
      <c r="M168" s="35">
        <f>V168+AI168+AV168+BI168+BV168+CI168+CV168+DI168+DV168+EI168+EV168+FI168+FV168+GI168+GV168++HI168+HV168+II168+IV168+#REF!+#REF!+#REF!+#REF!+#REF!+#REF!+#REF!+#REF!+#REF!+#REF!+#REF!+#REF!+#REF!+#REF!+#REF!+#REF!+#REF!</f>
        <v>0</v>
      </c>
      <c r="N168" s="40">
        <f t="shared" si="36"/>
        <v>0</v>
      </c>
    </row>
    <row r="169" spans="2:14" ht="14.4">
      <c r="B169" s="63"/>
      <c r="C169" s="37"/>
      <c r="D169" s="37"/>
      <c r="E169" s="37"/>
      <c r="F169" s="37"/>
      <c r="G169" s="39"/>
      <c r="H169" s="26"/>
      <c r="I169" s="62" t="s">
        <v>13</v>
      </c>
      <c r="J169" s="35">
        <f>S169+AF169+AS169+BF169+BS169+CF169+CS169+DF169+DS169+EF169+ES169+FF169+FS169+GF169+GS169++HF169+HS169+IF169+IS169+#REF!+#REF!+#REF!+#REF!+#REF!+#REF!+#REF!+#REF!+#REF!+#REF!+#REF!+#REF!+#REF!+#REF!+#REF!+#REF!+#REF!</f>
        <v>0</v>
      </c>
      <c r="K169" s="35">
        <f>T169+AG169+AT169+BG169+BT169+CG169+CT169+DG169+DT169+EG169+ET169+FG169+FT169+GG169+GT169++HG169+HT169+IG169+IT169+#REF!+#REF!+#REF!+#REF!+#REF!+#REF!+#REF!+#REF!+#REF!+#REF!+#REF!+#REF!+#REF!+#REF!+#REF!+#REF!+#REF!</f>
        <v>0</v>
      </c>
      <c r="L169" s="35">
        <f>U169+AH169+AU169+BH169+BU169+CH169+CU169+DH169+DU169+EH169+EU169+FH169+FU169+GH169+GU169++HH169+HU169+IH169+IU169+#REF!+#REF!+#REF!+#REF!+#REF!+#REF!+#REF!+#REF!+#REF!+#REF!+#REF!+#REF!+#REF!+#REF!+#REF!+#REF!+#REF!</f>
        <v>0</v>
      </c>
      <c r="M169" s="35">
        <f>V169+AI169+AV169+BI169+BV169+CI169+CV169+DI169+DV169+EI169+EV169+FI169+FV169+GI169+GV169++HI169+HV169+II169+IV169+#REF!+#REF!+#REF!+#REF!+#REF!+#REF!+#REF!+#REF!+#REF!+#REF!+#REF!+#REF!+#REF!+#REF!+#REF!+#REF!+#REF!</f>
        <v>0</v>
      </c>
      <c r="N169" s="40">
        <f t="shared" si="36"/>
        <v>0</v>
      </c>
    </row>
    <row r="170" spans="2:14" ht="14.4">
      <c r="B170" s="63"/>
      <c r="C170" s="37"/>
      <c r="D170" s="37"/>
      <c r="E170" s="37"/>
      <c r="F170" s="37" t="s">
        <v>46</v>
      </c>
      <c r="G170" s="39"/>
      <c r="H170" s="61" t="s">
        <v>104</v>
      </c>
      <c r="I170" s="62" t="s">
        <v>12</v>
      </c>
      <c r="J170" s="35">
        <v>6</v>
      </c>
      <c r="K170" s="35">
        <f>T170+AG170+AT170+BG170+BT170+CG170+CT170+DG170+DT170+EG170+ET170+FG170+FT170+GG170+GT170++HG170+HT170+IG170+IT170+#REF!+#REF!+#REF!+#REF!+#REF!+#REF!+#REF!+#REF!+#REF!+#REF!+#REF!+#REF!+#REF!+#REF!+#REF!+#REF!+#REF!</f>
        <v>0</v>
      </c>
      <c r="L170" s="35">
        <v>1</v>
      </c>
      <c r="M170" s="35">
        <v>2</v>
      </c>
      <c r="N170" s="40">
        <f t="shared" si="36"/>
        <v>3</v>
      </c>
    </row>
    <row r="171" spans="2:14" ht="14.4">
      <c r="B171" s="63"/>
      <c r="C171" s="37"/>
      <c r="D171" s="37"/>
      <c r="E171" s="37"/>
      <c r="F171" s="37"/>
      <c r="G171" s="39"/>
      <c r="H171" s="26"/>
      <c r="I171" s="62" t="s">
        <v>13</v>
      </c>
      <c r="J171" s="35">
        <v>6</v>
      </c>
      <c r="K171" s="35">
        <f>T171+AG171+AT171+BG171+BT171+CG171+CT171+DG171+DT171+EG171+ET171+FG171+FT171+GG171+GT171++HG171+HT171+IG171+IT171+#REF!+#REF!+#REF!+#REF!+#REF!+#REF!+#REF!+#REF!+#REF!+#REF!+#REF!+#REF!+#REF!+#REF!+#REF!+#REF!+#REF!</f>
        <v>0</v>
      </c>
      <c r="L171" s="35">
        <v>1</v>
      </c>
      <c r="M171" s="35">
        <v>2</v>
      </c>
      <c r="N171" s="40">
        <f t="shared" si="36"/>
        <v>3</v>
      </c>
    </row>
    <row r="172" spans="2:14" ht="14.4">
      <c r="B172" s="63"/>
      <c r="C172" s="37"/>
      <c r="D172" s="37"/>
      <c r="E172" s="37"/>
      <c r="F172" s="37">
        <v>11</v>
      </c>
      <c r="G172" s="39"/>
      <c r="H172" s="64" t="s">
        <v>105</v>
      </c>
      <c r="I172" s="62" t="s">
        <v>12</v>
      </c>
      <c r="J172" s="35">
        <v>3</v>
      </c>
      <c r="K172" s="35">
        <f>T172+AG172+AT172+BG172+BT172+CG172+CT172+DG172+DT172+EG172+ET172+FG172+FT172+GG172+GT172++HG172+HT172+IG172+IT172+#REF!+#REF!+#REF!+#REF!+#REF!+#REF!+#REF!+#REF!+#REF!+#REF!+#REF!+#REF!+#REF!+#REF!+#REF!+#REF!+#REF!</f>
        <v>0</v>
      </c>
      <c r="L172" s="35">
        <f>U172+AH172+AU172+BH172+BU172+CH172+CU172+DH172+DU172+EH172+EU172+FH172+FU172+GH172+GU172++HH172+HU172+IH172+IU172+#REF!+#REF!+#REF!+#REF!+#REF!+#REF!+#REF!+#REF!+#REF!+#REF!+#REF!+#REF!+#REF!+#REF!+#REF!+#REF!+#REF!</f>
        <v>0</v>
      </c>
      <c r="M172" s="35">
        <f>V172+AI172+AV172+BI172+BV172+CI172+CV172+DI172+DV172+EI172+EV172+FI172+FV172+GI172+GV172++HI172+HV172+II172+IV172+#REF!+#REF!+#REF!+#REF!+#REF!+#REF!+#REF!+#REF!+#REF!+#REF!+#REF!+#REF!+#REF!+#REF!+#REF!+#REF!+#REF!</f>
        <v>0</v>
      </c>
      <c r="N172" s="40">
        <f t="shared" si="36"/>
        <v>3</v>
      </c>
    </row>
    <row r="173" spans="2:14" ht="14.4">
      <c r="B173" s="63"/>
      <c r="C173" s="37"/>
      <c r="D173" s="37"/>
      <c r="E173" s="37"/>
      <c r="F173" s="37"/>
      <c r="G173" s="39"/>
      <c r="H173" s="64"/>
      <c r="I173" s="62" t="s">
        <v>13</v>
      </c>
      <c r="J173" s="35">
        <v>3</v>
      </c>
      <c r="K173" s="35">
        <f>T173+AG173+AT173+BG173+BT173+CG173+CT173+DG173+DT173+EG173+ET173+FG173+FT173+GG173+GT173++HG173+HT173+IG173+IT173+#REF!+#REF!+#REF!+#REF!+#REF!+#REF!+#REF!+#REF!+#REF!+#REF!+#REF!+#REF!+#REF!+#REF!+#REF!+#REF!+#REF!</f>
        <v>0</v>
      </c>
      <c r="L173" s="35">
        <f>U173+AH173+AU173+BH173+BU173+CH173+CU173+DH173+DU173+EH173+EU173+FH173+FU173+GH173+GU173++HH173+HU173+IH173+IU173+#REF!+#REF!+#REF!+#REF!+#REF!+#REF!+#REF!+#REF!+#REF!+#REF!+#REF!+#REF!+#REF!+#REF!+#REF!+#REF!+#REF!</f>
        <v>0</v>
      </c>
      <c r="M173" s="35">
        <f>V173+AI173+AV173+BI173+BV173+CI173+CV173+DI173+DV173+EI173+EV173+FI173+FV173+GI173+GV173++HI173+HV173+II173+IV173+#REF!+#REF!+#REF!+#REF!+#REF!+#REF!+#REF!+#REF!+#REF!+#REF!+#REF!+#REF!+#REF!+#REF!+#REF!+#REF!+#REF!</f>
        <v>0</v>
      </c>
      <c r="N173" s="40">
        <f t="shared" si="36"/>
        <v>3</v>
      </c>
    </row>
    <row r="174" spans="2:14" ht="14.4">
      <c r="B174" s="63"/>
      <c r="C174" s="37"/>
      <c r="D174" s="37"/>
      <c r="E174" s="37"/>
      <c r="F174" s="37">
        <v>12</v>
      </c>
      <c r="G174" s="39"/>
      <c r="H174" s="64" t="s">
        <v>106</v>
      </c>
      <c r="I174" s="62" t="s">
        <v>12</v>
      </c>
      <c r="J174" s="35">
        <f>S174+AF174+AS174+BF174+BS174+CF174+CS174+DF174+DS174+EF174+ES174+FF174+FS174+GF174+GS174++HF174+HS174+IF174+IS174+#REF!+#REF!+#REF!+#REF!+#REF!+#REF!+#REF!+#REF!+#REF!+#REF!+#REF!+#REF!+#REF!+#REF!+#REF!+#REF!+#REF!</f>
        <v>0</v>
      </c>
      <c r="K174" s="35">
        <f>T174+AG174+AT174+BG174+BT174+CG174+CT174+DG174+DT174+EG174+ET174+FG174+FT174+GG174+GT174++HG174+HT174+IG174+IT174+#REF!+#REF!+#REF!+#REF!+#REF!+#REF!+#REF!+#REF!+#REF!+#REF!+#REF!+#REF!+#REF!+#REF!+#REF!+#REF!+#REF!</f>
        <v>0</v>
      </c>
      <c r="L174" s="35">
        <f>U174+AH174+AU174+BH174+BU174+CH174+CU174+DH174+DU174+EH174+EU174+FH174+FU174+GH174+GU174++HH174+HU174+IH174+IU174+#REF!+#REF!+#REF!+#REF!+#REF!+#REF!+#REF!+#REF!+#REF!+#REF!+#REF!+#REF!+#REF!+#REF!+#REF!+#REF!+#REF!</f>
        <v>0</v>
      </c>
      <c r="M174" s="35">
        <f>V174+AI174+AV174+BI174+BV174+CI174+CV174+DI174+DV174+EI174+EV174+FI174+FV174+GI174+GV174++HI174+HV174+II174+IV174+#REF!+#REF!+#REF!+#REF!+#REF!+#REF!+#REF!+#REF!+#REF!+#REF!+#REF!+#REF!+#REF!+#REF!+#REF!+#REF!+#REF!</f>
        <v>0</v>
      </c>
      <c r="N174" s="40">
        <f t="shared" si="36"/>
        <v>0</v>
      </c>
    </row>
    <row r="175" spans="2:14" ht="14.4">
      <c r="B175" s="63"/>
      <c r="C175" s="37"/>
      <c r="D175" s="37"/>
      <c r="E175" s="37"/>
      <c r="F175" s="37"/>
      <c r="G175" s="39"/>
      <c r="H175" s="64"/>
      <c r="I175" s="62" t="s">
        <v>13</v>
      </c>
      <c r="J175" s="35">
        <f>S175+AF175+AS175+BF175+BS175+CF175+CS175+DF175+DS175+EF175+ES175+FF175+FS175+GF175+GS175++HF175+HS175+IF175+IS175+#REF!+#REF!+#REF!+#REF!+#REF!+#REF!+#REF!+#REF!+#REF!+#REF!+#REF!+#REF!+#REF!+#REF!+#REF!+#REF!+#REF!</f>
        <v>0</v>
      </c>
      <c r="K175" s="35">
        <f>T175+AG175+AT175+BG175+BT175+CG175+CT175+DG175+DT175+EG175+ET175+FG175+FT175+GG175+GT175++HG175+HT175+IG175+IT175+#REF!+#REF!+#REF!+#REF!+#REF!+#REF!+#REF!+#REF!+#REF!+#REF!+#REF!+#REF!+#REF!+#REF!+#REF!+#REF!+#REF!</f>
        <v>0</v>
      </c>
      <c r="L175" s="35">
        <f>U175+AH175+AU175+BH175+BU175+CH175+CU175+DH175+DU175+EH175+EU175+FH175+FU175+GH175+GU175++HH175+HU175+IH175+IU175+#REF!+#REF!+#REF!+#REF!+#REF!+#REF!+#REF!+#REF!+#REF!+#REF!+#REF!+#REF!+#REF!+#REF!+#REF!+#REF!+#REF!</f>
        <v>0</v>
      </c>
      <c r="M175" s="35">
        <f>V175+AI175+AV175+BI175+BV175+CI175+CV175+DI175+DV175+EI175+EV175+FI175+FV175+GI175+GV175++HI175+HV175+II175+IV175+#REF!+#REF!+#REF!+#REF!+#REF!+#REF!+#REF!+#REF!+#REF!+#REF!+#REF!+#REF!+#REF!+#REF!+#REF!+#REF!+#REF!</f>
        <v>0</v>
      </c>
      <c r="N175" s="40">
        <f t="shared" si="36"/>
        <v>0</v>
      </c>
    </row>
    <row r="176" spans="2:14" ht="14.4">
      <c r="B176" s="63"/>
      <c r="C176" s="37"/>
      <c r="D176" s="37"/>
      <c r="E176" s="37"/>
      <c r="F176" s="37">
        <v>13</v>
      </c>
      <c r="G176" s="39"/>
      <c r="H176" s="61" t="s">
        <v>107</v>
      </c>
      <c r="I176" s="62" t="s">
        <v>12</v>
      </c>
      <c r="J176" s="35">
        <v>16</v>
      </c>
      <c r="K176" s="35">
        <f>T176+AG176+AT176+BG176+BT176+CG176+CT176+DG176+DT176+EG176+ET176+FG176+FT176+GG176+GT176++HG176+HT176+IG176+IT176+#REF!+#REF!+#REF!+#REF!+#REF!+#REF!+#REF!+#REF!+#REF!+#REF!+#REF!+#REF!+#REF!+#REF!+#REF!+#REF!+#REF!</f>
        <v>0</v>
      </c>
      <c r="L176" s="35">
        <v>2</v>
      </c>
      <c r="M176" s="35">
        <v>6</v>
      </c>
      <c r="N176" s="40">
        <f t="shared" si="36"/>
        <v>8</v>
      </c>
    </row>
    <row r="177" spans="2:14" ht="14.4">
      <c r="B177" s="63"/>
      <c r="C177" s="37"/>
      <c r="D177" s="37"/>
      <c r="E177" s="37"/>
      <c r="F177" s="37"/>
      <c r="G177" s="39"/>
      <c r="H177" s="61"/>
      <c r="I177" s="62" t="s">
        <v>13</v>
      </c>
      <c r="J177" s="35">
        <v>16</v>
      </c>
      <c r="K177" s="35">
        <f>T177+AG177+AT177+BG177+BT177+CG177+CT177+DG177+DT177+EG177+ET177+FG177+FT177+GG177+GT177++HG177+HT177+IG177+IT177+#REF!+#REF!+#REF!+#REF!+#REF!+#REF!+#REF!+#REF!+#REF!+#REF!+#REF!+#REF!+#REF!+#REF!+#REF!+#REF!+#REF!</f>
        <v>0</v>
      </c>
      <c r="L177" s="35">
        <v>2</v>
      </c>
      <c r="M177" s="35">
        <v>6</v>
      </c>
      <c r="N177" s="40">
        <f t="shared" si="36"/>
        <v>8</v>
      </c>
    </row>
    <row r="178" spans="2:14" ht="14.4">
      <c r="B178" s="63"/>
      <c r="C178" s="37"/>
      <c r="D178" s="37"/>
      <c r="E178" s="37"/>
      <c r="F178" s="37">
        <v>14</v>
      </c>
      <c r="G178" s="39"/>
      <c r="H178" s="61" t="s">
        <v>108</v>
      </c>
      <c r="I178" s="62" t="s">
        <v>12</v>
      </c>
      <c r="J178" s="35">
        <v>4</v>
      </c>
      <c r="K178" s="35">
        <f>T178+AG178+AT178+BG178+BT178+CG178+CT178+DG178+DT178+EG178+ET178+FG178+FT178+GG178+GT178++HG178+HT178+IG178+IT178+#REF!+#REF!+#REF!+#REF!+#REF!+#REF!+#REF!+#REF!+#REF!+#REF!+#REF!+#REF!+#REF!+#REF!+#REF!+#REF!+#REF!</f>
        <v>0</v>
      </c>
      <c r="L178" s="35">
        <f>U178+AH178+AU178+BH178+BU178+CH178+CU178+DH178+DU178+EH178+EU178+FH178+FU178+GH178+GU178++HH178+HU178+IH178+IU178+#REF!+#REF!+#REF!+#REF!+#REF!+#REF!+#REF!+#REF!+#REF!+#REF!+#REF!+#REF!+#REF!+#REF!+#REF!+#REF!+#REF!</f>
        <v>0</v>
      </c>
      <c r="M178" s="35">
        <v>1</v>
      </c>
      <c r="N178" s="40">
        <f t="shared" si="36"/>
        <v>3</v>
      </c>
    </row>
    <row r="179" spans="2:14" ht="14.4">
      <c r="B179" s="63"/>
      <c r="C179" s="37"/>
      <c r="D179" s="37"/>
      <c r="E179" s="37"/>
      <c r="F179" s="37"/>
      <c r="G179" s="39"/>
      <c r="H179" s="61"/>
      <c r="I179" s="62" t="s">
        <v>13</v>
      </c>
      <c r="J179" s="35">
        <v>4</v>
      </c>
      <c r="K179" s="35">
        <f>T179+AG179+AT179+BG179+BT179+CG179+CT179+DG179+DT179+EG179+ET179+FG179+FT179+GG179+GT179++HG179+HT179+IG179+IT179+#REF!+#REF!+#REF!+#REF!+#REF!+#REF!+#REF!+#REF!+#REF!+#REF!+#REF!+#REF!+#REF!+#REF!+#REF!+#REF!+#REF!</f>
        <v>0</v>
      </c>
      <c r="L179" s="35">
        <f>U179+AH179+AU179+BH179+BU179+CH179+CU179+DH179+DU179+EH179+EU179+FH179+FU179+GH179+GU179++HH179+HU179+IH179+IU179+#REF!+#REF!+#REF!+#REF!+#REF!+#REF!+#REF!+#REF!+#REF!+#REF!+#REF!+#REF!+#REF!+#REF!+#REF!+#REF!+#REF!</f>
        <v>0</v>
      </c>
      <c r="M179" s="35">
        <v>1</v>
      </c>
      <c r="N179" s="40">
        <f t="shared" si="36"/>
        <v>3</v>
      </c>
    </row>
    <row r="180" spans="2:14" ht="14.4">
      <c r="B180" s="63"/>
      <c r="C180" s="37"/>
      <c r="D180" s="37"/>
      <c r="E180" s="37"/>
      <c r="F180" s="37">
        <v>30</v>
      </c>
      <c r="G180" s="39"/>
      <c r="H180" s="61" t="s">
        <v>109</v>
      </c>
      <c r="I180" s="62" t="s">
        <v>12</v>
      </c>
      <c r="J180" s="40">
        <f>J184+J186+J182</f>
        <v>66</v>
      </c>
      <c r="K180" s="40">
        <f>K184+K186+K182</f>
        <v>0</v>
      </c>
      <c r="L180" s="40">
        <f t="shared" ref="K180:N181" si="37">L184+L186+L182</f>
        <v>0</v>
      </c>
      <c r="M180" s="40">
        <f t="shared" si="37"/>
        <v>0</v>
      </c>
      <c r="N180" s="40">
        <f t="shared" si="37"/>
        <v>66</v>
      </c>
    </row>
    <row r="181" spans="2:14" ht="14.4">
      <c r="B181" s="63"/>
      <c r="C181" s="37"/>
      <c r="D181" s="37"/>
      <c r="E181" s="37"/>
      <c r="F181" s="37"/>
      <c r="G181" s="39"/>
      <c r="H181" s="61"/>
      <c r="I181" s="62" t="s">
        <v>13</v>
      </c>
      <c r="J181" s="40">
        <f>J185+J187+J183</f>
        <v>66</v>
      </c>
      <c r="K181" s="40">
        <f t="shared" si="37"/>
        <v>0</v>
      </c>
      <c r="L181" s="40">
        <f t="shared" si="37"/>
        <v>0</v>
      </c>
      <c r="M181" s="40">
        <f t="shared" si="37"/>
        <v>0</v>
      </c>
      <c r="N181" s="40">
        <f t="shared" si="37"/>
        <v>66</v>
      </c>
    </row>
    <row r="182" spans="2:14" ht="14.4">
      <c r="B182" s="63"/>
      <c r="C182" s="38"/>
      <c r="D182" s="38"/>
      <c r="E182" s="38"/>
      <c r="F182" s="38"/>
      <c r="G182" s="39" t="s">
        <v>69</v>
      </c>
      <c r="H182" s="26" t="s">
        <v>110</v>
      </c>
      <c r="I182" s="62" t="s">
        <v>12</v>
      </c>
      <c r="J182" s="35">
        <f>S182+AF182+AS182+BF182+BS182+CF182+CS182+DF182+DS182+EF182+ES182+FF182+FS182+GF182+GS182++HF182+HS182+IF182+IS182+#REF!+#REF!+#REF!+#REF!+#REF!+#REF!+#REF!+#REF!+#REF!+#REF!+#REF!+#REF!+#REF!+#REF!+#REF!+#REF!+#REF!</f>
        <v>0</v>
      </c>
      <c r="K182" s="35">
        <f>T182+AG182+AT182+BG182+BT182+CG182+CT182+DG182+DT182+EG182+ET182+FG182+FT182+GG182+GT182++HG182+HT182+IG182+IT182+#REF!+#REF!+#REF!+#REF!+#REF!+#REF!+#REF!+#REF!+#REF!+#REF!+#REF!+#REF!+#REF!+#REF!+#REF!+#REF!+#REF!</f>
        <v>0</v>
      </c>
      <c r="L182" s="35">
        <f>U182+AH182+AU182+BH182+BU182+CH182+CU182+DH182+DU182+EH182+EU182+FH182+FU182+GH182+GU182++HH182+HU182+IH182+IU182+#REF!+#REF!+#REF!+#REF!+#REF!+#REF!+#REF!+#REF!+#REF!+#REF!+#REF!+#REF!+#REF!+#REF!+#REF!+#REF!+#REF!</f>
        <v>0</v>
      </c>
      <c r="M182" s="35">
        <f>V182+AI182+AV182+BI182+BV182+CI182+CV182+DI182+DV182+EI182+EV182+FI182+FV182+GI182+GV182++HI182+HV182+II182+IV182+#REF!+#REF!+#REF!+#REF!+#REF!+#REF!+#REF!+#REF!+#REF!+#REF!+#REF!+#REF!+#REF!+#REF!+#REF!+#REF!+#REF!</f>
        <v>0</v>
      </c>
      <c r="N182" s="40">
        <f t="shared" ref="N182:N191" si="38">SUM(J182-K182-L182-M182)</f>
        <v>0</v>
      </c>
    </row>
    <row r="183" spans="2:14" ht="14.4">
      <c r="B183" s="63"/>
      <c r="C183" s="38"/>
      <c r="D183" s="38"/>
      <c r="E183" s="38"/>
      <c r="F183" s="38"/>
      <c r="G183" s="39"/>
      <c r="H183" s="26"/>
      <c r="I183" s="62" t="s">
        <v>13</v>
      </c>
      <c r="J183" s="35">
        <f>S183+AF183+AS183+BF183+BS183+CF183+CS183+DF183+DS183+EF183+ES183+FF183+FS183+GF183+GS183++HF183+HS183+IF183+IS183+#REF!+#REF!+#REF!+#REF!+#REF!+#REF!+#REF!+#REF!+#REF!+#REF!+#REF!+#REF!+#REF!+#REF!+#REF!+#REF!+#REF!</f>
        <v>0</v>
      </c>
      <c r="K183" s="35">
        <f>T183+AG183+AT183+BG183+BT183+CG183+CT183+DG183+DT183+EG183+ET183+FG183+FT183+GG183+GT183++HG183+HT183+IG183+IT183+#REF!+#REF!+#REF!+#REF!+#REF!+#REF!+#REF!+#REF!+#REF!+#REF!+#REF!+#REF!+#REF!+#REF!+#REF!+#REF!+#REF!</f>
        <v>0</v>
      </c>
      <c r="L183" s="35">
        <f>U183+AH183+AU183+BH183+BU183+CH183+CU183+DH183+DU183+EH183+EU183+FH183+FU183+GH183+GU183++HH183+HU183+IH183+IU183+#REF!+#REF!+#REF!+#REF!+#REF!+#REF!+#REF!+#REF!+#REF!+#REF!+#REF!+#REF!+#REF!+#REF!+#REF!+#REF!+#REF!</f>
        <v>0</v>
      </c>
      <c r="M183" s="35">
        <f>V183+AI183+AV183+BI183+BV183+CI183+CV183+DI183+DV183+EI183+EV183+FI183+FV183+GI183+GV183++HI183+HV183+II183+IV183+#REF!+#REF!+#REF!+#REF!+#REF!+#REF!+#REF!+#REF!+#REF!+#REF!+#REF!+#REF!+#REF!+#REF!+#REF!+#REF!+#REF!</f>
        <v>0</v>
      </c>
      <c r="N183" s="40">
        <f t="shared" si="38"/>
        <v>0</v>
      </c>
    </row>
    <row r="184" spans="2:14" ht="14.4">
      <c r="B184" s="63"/>
      <c r="C184" s="37"/>
      <c r="D184" s="37"/>
      <c r="E184" s="37"/>
      <c r="F184" s="37"/>
      <c r="G184" s="39" t="s">
        <v>32</v>
      </c>
      <c r="H184" s="26" t="s">
        <v>111</v>
      </c>
      <c r="I184" s="62" t="s">
        <v>12</v>
      </c>
      <c r="J184" s="35">
        <f>S184+AF184+AS184+BF184+BS184+CF184+CS184+DF184+DS184+EF184+ES184+FF184+FS184+GF184+GS184++HF184+HS184+IF184+IS184+#REF!+#REF!+#REF!+#REF!+#REF!+#REF!+#REF!+#REF!+#REF!+#REF!+#REF!+#REF!+#REF!+#REF!+#REF!+#REF!+#REF!</f>
        <v>0</v>
      </c>
      <c r="K184" s="35">
        <f>T184+AG184+AT184+BG184+BT184+CG184+CT184+DG184+DT184+EG184+ET184+FG184+FT184+GG184+GT184++HG184+HT184+IG184+IT184+#REF!+#REF!+#REF!+#REF!+#REF!+#REF!+#REF!+#REF!+#REF!+#REF!+#REF!+#REF!+#REF!+#REF!+#REF!+#REF!+#REF!</f>
        <v>0</v>
      </c>
      <c r="L184" s="35">
        <f>U184+AH184+AU184+BH184+BU184+CH184+CU184+DH184+DU184+EH184+EU184+FH184+FU184+GH184+GU184++HH184+HU184+IH184+IU184+#REF!+#REF!+#REF!+#REF!+#REF!+#REF!+#REF!+#REF!+#REF!+#REF!+#REF!+#REF!+#REF!+#REF!+#REF!+#REF!+#REF!</f>
        <v>0</v>
      </c>
      <c r="M184" s="35">
        <f>V184+AI184+AV184+BI184+BV184+CI184+CV184+DI184+DV184+EI184+EV184+FI184+FV184+GI184+GV184++HI184+HV184+II184+IV184+#REF!+#REF!+#REF!+#REF!+#REF!+#REF!+#REF!+#REF!+#REF!+#REF!+#REF!+#REF!+#REF!+#REF!+#REF!+#REF!+#REF!</f>
        <v>0</v>
      </c>
      <c r="N184" s="40">
        <f t="shared" si="38"/>
        <v>0</v>
      </c>
    </row>
    <row r="185" spans="2:14" ht="14.4">
      <c r="B185" s="63"/>
      <c r="C185" s="37"/>
      <c r="D185" s="37"/>
      <c r="E185" s="37"/>
      <c r="F185" s="37"/>
      <c r="G185" s="39"/>
      <c r="H185" s="26"/>
      <c r="I185" s="62" t="s">
        <v>13</v>
      </c>
      <c r="J185" s="35">
        <f>S185+AF185+AS185+BF185+BS185+CF185+CS185+DF185+DS185+EF185+ES185+FF185+FS185+GF185+GS185++HF185+HS185+IF185+IS185+#REF!+#REF!+#REF!+#REF!+#REF!+#REF!+#REF!+#REF!+#REF!+#REF!+#REF!+#REF!+#REF!+#REF!+#REF!+#REF!+#REF!</f>
        <v>0</v>
      </c>
      <c r="K185" s="35">
        <f>T185+AG185+AT185+BG185+BT185+CG185+CT185+DG185+DT185+EG185+ET185+FG185+FT185+GG185+GT185++HG185+HT185+IG185+IT185+#REF!+#REF!+#REF!+#REF!+#REF!+#REF!+#REF!+#REF!+#REF!+#REF!+#REF!+#REF!+#REF!+#REF!+#REF!+#REF!+#REF!</f>
        <v>0</v>
      </c>
      <c r="L185" s="35">
        <f>U185+AH185+AU185+BH185+BU185+CH185+CU185+DH185+DU185+EH185+EU185+FH185+FU185+GH185+GU185++HH185+HU185+IH185+IU185+#REF!+#REF!+#REF!+#REF!+#REF!+#REF!+#REF!+#REF!+#REF!+#REF!+#REF!+#REF!+#REF!+#REF!+#REF!+#REF!+#REF!</f>
        <v>0</v>
      </c>
      <c r="M185" s="35">
        <f>V185+AI185+AV185+BI185+BV185+CI185+CV185+DI185+DV185+EI185+EV185+FI185+FV185+GI185+GV185++HI185+HV185+II185+IV185+#REF!+#REF!+#REF!+#REF!+#REF!+#REF!+#REF!+#REF!+#REF!+#REF!+#REF!+#REF!+#REF!+#REF!+#REF!+#REF!+#REF!</f>
        <v>0</v>
      </c>
      <c r="N185" s="40">
        <f t="shared" si="38"/>
        <v>0</v>
      </c>
    </row>
    <row r="186" spans="2:14" ht="14.4">
      <c r="B186" s="63"/>
      <c r="C186" s="37"/>
      <c r="D186" s="37"/>
      <c r="E186" s="37"/>
      <c r="F186" s="37"/>
      <c r="G186" s="39">
        <v>30</v>
      </c>
      <c r="H186" s="26" t="s">
        <v>112</v>
      </c>
      <c r="I186" s="62" t="s">
        <v>12</v>
      </c>
      <c r="J186" s="35">
        <v>66</v>
      </c>
      <c r="K186" s="35">
        <f>T186+AG186+AT186+BG186+BT186+CG186+CT186+DG186+DT186+EG186+ET186+FG186+FT186+GG186+GT186++HG186+HT186+IG186+IT186+#REF!+#REF!+#REF!+#REF!+#REF!+#REF!+#REF!+#REF!+#REF!+#REF!+#REF!+#REF!+#REF!+#REF!+#REF!+#REF!+#REF!</f>
        <v>0</v>
      </c>
      <c r="L186" s="35">
        <f>U186+AH186+AU186+BH186+BU186+CH186+CU186+DH186+DU186+EH186+EU186+FH186+FU186+GH186+GU186++HH186+HU186+IH186+IU186+#REF!+#REF!+#REF!+#REF!+#REF!+#REF!+#REF!+#REF!+#REF!+#REF!+#REF!+#REF!+#REF!+#REF!+#REF!+#REF!+#REF!</f>
        <v>0</v>
      </c>
      <c r="M186" s="35">
        <f>V186+AI186+AV186+BI186+BV186+CI186+CV186+DI186+DV186+EI186+EV186+FI186+FV186+GI186+GV186++HI186+HV186+II186+IV186+#REF!+#REF!+#REF!+#REF!+#REF!+#REF!+#REF!+#REF!+#REF!+#REF!+#REF!+#REF!+#REF!+#REF!+#REF!+#REF!+#REF!</f>
        <v>0</v>
      </c>
      <c r="N186" s="40">
        <f t="shared" si="38"/>
        <v>66</v>
      </c>
    </row>
    <row r="187" spans="2:14" ht="14.4">
      <c r="B187" s="63"/>
      <c r="C187" s="37"/>
      <c r="D187" s="37"/>
      <c r="E187" s="37"/>
      <c r="F187" s="37"/>
      <c r="G187" s="39"/>
      <c r="H187" s="26"/>
      <c r="I187" s="62" t="s">
        <v>13</v>
      </c>
      <c r="J187" s="35">
        <v>66</v>
      </c>
      <c r="K187" s="35">
        <f>T187+AG187+AT187+BG187+BT187+CG187+CT187+DG187+DT187+EG187+ET187+FG187+FT187+GG187+GT187++HG187+HT187+IG187+IT187+#REF!+#REF!+#REF!+#REF!+#REF!+#REF!+#REF!+#REF!+#REF!+#REF!+#REF!+#REF!+#REF!+#REF!+#REF!+#REF!+#REF!</f>
        <v>0</v>
      </c>
      <c r="L187" s="35">
        <f>U187+AH187+AU187+BH187+BU187+CH187+CU187+DH187+DU187+EH187+EU187+FH187+FU187+GH187+GU187++HH187+HU187+IH187+IU187+#REF!+#REF!+#REF!+#REF!+#REF!+#REF!+#REF!+#REF!+#REF!+#REF!+#REF!+#REF!+#REF!+#REF!+#REF!+#REF!+#REF!</f>
        <v>0</v>
      </c>
      <c r="M187" s="35">
        <f>V187+AI187+AV187+BI187+BV187+CI187+CV187+DI187+DV187+EI187+EV187+FI187+FV187+GI187+GV187++HI187+HV187+II187+IV187+#REF!+#REF!+#REF!+#REF!+#REF!+#REF!+#REF!+#REF!+#REF!+#REF!+#REF!+#REF!+#REF!+#REF!+#REF!+#REF!+#REF!</f>
        <v>0</v>
      </c>
      <c r="N187" s="40">
        <f t="shared" si="38"/>
        <v>66</v>
      </c>
    </row>
    <row r="188" spans="2:14" ht="14.4">
      <c r="B188" s="63"/>
      <c r="C188" s="37"/>
      <c r="D188" s="37"/>
      <c r="E188" s="37">
        <v>40</v>
      </c>
      <c r="F188" s="37"/>
      <c r="G188" s="33"/>
      <c r="H188" s="61" t="s">
        <v>113</v>
      </c>
      <c r="I188" s="62" t="s">
        <v>12</v>
      </c>
      <c r="J188" s="40">
        <f>J190</f>
        <v>0</v>
      </c>
      <c r="K188" s="40">
        <f t="shared" ref="K188:M189" si="39">K190</f>
        <v>0</v>
      </c>
      <c r="L188" s="40">
        <f t="shared" si="39"/>
        <v>0</v>
      </c>
      <c r="M188" s="40">
        <f t="shared" si="39"/>
        <v>0</v>
      </c>
      <c r="N188" s="40">
        <f t="shared" si="38"/>
        <v>0</v>
      </c>
    </row>
    <row r="189" spans="2:14" ht="14.4">
      <c r="B189" s="63"/>
      <c r="C189" s="37"/>
      <c r="D189" s="37"/>
      <c r="E189" s="37"/>
      <c r="F189" s="37"/>
      <c r="G189" s="33"/>
      <c r="H189" s="61"/>
      <c r="I189" s="62" t="s">
        <v>13</v>
      </c>
      <c r="J189" s="40">
        <f>J191</f>
        <v>0</v>
      </c>
      <c r="K189" s="40">
        <f t="shared" si="39"/>
        <v>0</v>
      </c>
      <c r="L189" s="40">
        <f t="shared" si="39"/>
        <v>0</v>
      </c>
      <c r="M189" s="40">
        <f t="shared" si="39"/>
        <v>0</v>
      </c>
      <c r="N189" s="40">
        <f t="shared" si="38"/>
        <v>0</v>
      </c>
    </row>
    <row r="190" spans="2:14" ht="14.4">
      <c r="B190" s="63"/>
      <c r="C190" s="37"/>
      <c r="D190" s="37"/>
      <c r="E190" s="37"/>
      <c r="F190" s="37">
        <v>15</v>
      </c>
      <c r="G190" s="39"/>
      <c r="H190" s="26" t="s">
        <v>114</v>
      </c>
      <c r="I190" s="62" t="s">
        <v>12</v>
      </c>
      <c r="J190" s="35">
        <f>S190+AF190+AS190+BF190+BS190+CF190+CS190+DF190+DS190+EF190+ES190+FF190+FS190+GF190+GS190++HF190+HS190+IF190+IS190+#REF!+#REF!+#REF!+#REF!+#REF!+#REF!+#REF!+#REF!+#REF!+#REF!+#REF!+#REF!+#REF!+#REF!+#REF!+#REF!+#REF!</f>
        <v>0</v>
      </c>
      <c r="K190" s="35">
        <f>T190+AG190+AT190+BG190+BT190+CG190+CT190+DG190+DT190+EG190+ET190+FG190+FT190+GG190+GT190++HG190+HT190+IG190+IT190+#REF!+#REF!+#REF!+#REF!+#REF!+#REF!+#REF!+#REF!+#REF!+#REF!+#REF!+#REF!+#REF!+#REF!+#REF!+#REF!+#REF!</f>
        <v>0</v>
      </c>
      <c r="L190" s="35">
        <f>U190+AH190+AU190+BH190+BU190+CH190+CU190+DH190+DU190+EH190+EU190+FH190+FU190+GH190+GU190++HH190+HU190+IH190+IU190+#REF!+#REF!+#REF!+#REF!+#REF!+#REF!+#REF!+#REF!+#REF!+#REF!+#REF!+#REF!+#REF!+#REF!+#REF!+#REF!+#REF!</f>
        <v>0</v>
      </c>
      <c r="M190" s="35">
        <f>V190+AI190+AV190+BI190+BV190+CI190+CV190+DI190+DV190+EI190+EV190+FI190+FV190+GI190+GV190++HI190+HV190+II190+IV190+#REF!+#REF!+#REF!+#REF!+#REF!+#REF!+#REF!+#REF!+#REF!+#REF!+#REF!+#REF!+#REF!+#REF!+#REF!+#REF!+#REF!</f>
        <v>0</v>
      </c>
      <c r="N190" s="40">
        <f t="shared" si="38"/>
        <v>0</v>
      </c>
    </row>
    <row r="191" spans="2:14" ht="14.4">
      <c r="B191" s="63"/>
      <c r="C191" s="37"/>
      <c r="D191" s="37"/>
      <c r="E191" s="37"/>
      <c r="F191" s="37"/>
      <c r="G191" s="39"/>
      <c r="H191" s="26"/>
      <c r="I191" s="62" t="s">
        <v>13</v>
      </c>
      <c r="J191" s="35">
        <f>S191+AF191+AS191+BF191+BS191+CF191+CS191+DF191+DS191+EF191+ES191+FF191+FS191+GF191+GS191++HF191+HS191+IF191+IS191+#REF!+#REF!+#REF!+#REF!+#REF!+#REF!+#REF!+#REF!+#REF!+#REF!+#REF!+#REF!+#REF!+#REF!+#REF!+#REF!+#REF!</f>
        <v>0</v>
      </c>
      <c r="K191" s="35">
        <f>T191+AG191+AT191+BG191+BT191+CG191+CT191+DG191+DT191+EG191+ET191+FG191+FT191+GG191+GT191++HG191+HT191+IG191+IT191+#REF!+#REF!+#REF!+#REF!+#REF!+#REF!+#REF!+#REF!+#REF!+#REF!+#REF!+#REF!+#REF!+#REF!+#REF!+#REF!+#REF!</f>
        <v>0</v>
      </c>
      <c r="L191" s="35">
        <f>U191+AH191+AU191+BH191+BU191+CH191+CU191+DH191+DU191+EH191+EU191+FH191+FU191+GH191+GU191++HH191+HU191+IH191+IU191+#REF!+#REF!+#REF!+#REF!+#REF!+#REF!+#REF!+#REF!+#REF!+#REF!+#REF!+#REF!+#REF!+#REF!+#REF!+#REF!+#REF!</f>
        <v>0</v>
      </c>
      <c r="M191" s="35">
        <f>V191+AI191+AV191+BI191+BV191+CI191+CV191+DI191+DV191+EI191+EV191+FI191+FV191+GI191+GV191++HI191+HV191+II191+IV191+#REF!+#REF!+#REF!+#REF!+#REF!+#REF!+#REF!+#REF!+#REF!+#REF!+#REF!+#REF!+#REF!+#REF!+#REF!+#REF!+#REF!</f>
        <v>0</v>
      </c>
      <c r="N191" s="40">
        <f t="shared" si="38"/>
        <v>0</v>
      </c>
    </row>
    <row r="192" spans="2:14" ht="14.4">
      <c r="B192" s="63"/>
      <c r="C192" s="37"/>
      <c r="D192" s="37"/>
      <c r="E192" s="37">
        <v>51</v>
      </c>
      <c r="F192" s="37"/>
      <c r="G192" s="39"/>
      <c r="H192" s="61" t="s">
        <v>115</v>
      </c>
      <c r="I192" s="62" t="s">
        <v>12</v>
      </c>
      <c r="J192" s="40">
        <f>J194</f>
        <v>0</v>
      </c>
      <c r="K192" s="40">
        <f t="shared" ref="K192:N193" si="40">K194</f>
        <v>0</v>
      </c>
      <c r="L192" s="40">
        <f t="shared" si="40"/>
        <v>0</v>
      </c>
      <c r="M192" s="40">
        <f t="shared" si="40"/>
        <v>0</v>
      </c>
      <c r="N192" s="40">
        <f t="shared" si="40"/>
        <v>0</v>
      </c>
    </row>
    <row r="193" spans="2:14" ht="14.4">
      <c r="B193" s="63"/>
      <c r="C193" s="37"/>
      <c r="D193" s="37"/>
      <c r="E193" s="37"/>
      <c r="F193" s="37"/>
      <c r="G193" s="39"/>
      <c r="H193" s="61"/>
      <c r="I193" s="62" t="s">
        <v>13</v>
      </c>
      <c r="J193" s="40">
        <f>J195</f>
        <v>0</v>
      </c>
      <c r="K193" s="40">
        <f t="shared" si="40"/>
        <v>0</v>
      </c>
      <c r="L193" s="40">
        <f t="shared" si="40"/>
        <v>0</v>
      </c>
      <c r="M193" s="40">
        <f t="shared" si="40"/>
        <v>0</v>
      </c>
      <c r="N193" s="40">
        <f t="shared" si="40"/>
        <v>0</v>
      </c>
    </row>
    <row r="194" spans="2:14" ht="14.4">
      <c r="B194" s="63"/>
      <c r="C194" s="37"/>
      <c r="D194" s="37"/>
      <c r="E194" s="37"/>
      <c r="F194" s="37" t="s">
        <v>39</v>
      </c>
      <c r="G194" s="39"/>
      <c r="H194" s="61" t="s">
        <v>116</v>
      </c>
      <c r="I194" s="62" t="s">
        <v>12</v>
      </c>
      <c r="J194" s="40">
        <f>J196+J198+J200</f>
        <v>0</v>
      </c>
      <c r="K194" s="40">
        <f t="shared" ref="K194:N195" si="41">K196+K198+K200</f>
        <v>0</v>
      </c>
      <c r="L194" s="40">
        <f t="shared" si="41"/>
        <v>0</v>
      </c>
      <c r="M194" s="40">
        <f t="shared" si="41"/>
        <v>0</v>
      </c>
      <c r="N194" s="40">
        <f t="shared" si="41"/>
        <v>0</v>
      </c>
    </row>
    <row r="195" spans="2:14" ht="14.4">
      <c r="B195" s="63"/>
      <c r="C195" s="37"/>
      <c r="D195" s="37"/>
      <c r="E195" s="38"/>
      <c r="F195" s="38"/>
      <c r="G195" s="39"/>
      <c r="H195" s="61"/>
      <c r="I195" s="62" t="s">
        <v>13</v>
      </c>
      <c r="J195" s="40">
        <f>J197+J199+J201</f>
        <v>0</v>
      </c>
      <c r="K195" s="40">
        <f t="shared" si="41"/>
        <v>0</v>
      </c>
      <c r="L195" s="40">
        <f t="shared" si="41"/>
        <v>0</v>
      </c>
      <c r="M195" s="40">
        <f t="shared" si="41"/>
        <v>0</v>
      </c>
      <c r="N195" s="40">
        <f t="shared" si="41"/>
        <v>0</v>
      </c>
    </row>
    <row r="196" spans="2:14" ht="14.4">
      <c r="B196" s="63"/>
      <c r="C196" s="37"/>
      <c r="D196" s="37"/>
      <c r="E196" s="38"/>
      <c r="F196" s="38"/>
      <c r="G196" s="39" t="s">
        <v>39</v>
      </c>
      <c r="H196" s="26" t="s">
        <v>117</v>
      </c>
      <c r="I196" s="62" t="s">
        <v>12</v>
      </c>
      <c r="J196" s="35">
        <f>S196+AF196+AS196+BF196+BS196+CF196+CS196+DF196+DS196+EF196+ES196+FF196+FS196+GF196+GS196++HF196+HS196+IF196+IS196+#REF!+#REF!+#REF!+#REF!+#REF!+#REF!+#REF!+#REF!+#REF!+#REF!+#REF!+#REF!+#REF!+#REF!+#REF!+#REF!+#REF!</f>
        <v>0</v>
      </c>
      <c r="K196" s="35">
        <f>T196+AG196+AT196+BG196+BT196+CG196+CT196+DG196+DT196+EG196+ET196+FG196+FT196+GG196+GT196++HG196+HT196+IG196+IT196+#REF!+#REF!+#REF!+#REF!+#REF!+#REF!+#REF!+#REF!+#REF!+#REF!+#REF!+#REF!+#REF!+#REF!+#REF!+#REF!+#REF!</f>
        <v>0</v>
      </c>
      <c r="L196" s="35">
        <f>U196+AH196+AU196+BH196+BU196+CH196+CU196+DH196+DU196+EH196+EU196+FH196+FU196+GH196+GU196++HH196+HU196+IH196+IU196+#REF!+#REF!+#REF!+#REF!+#REF!+#REF!+#REF!+#REF!+#REF!+#REF!+#REF!+#REF!+#REF!+#REF!+#REF!+#REF!+#REF!</f>
        <v>0</v>
      </c>
      <c r="M196" s="35">
        <f>V196+AI196+AV196+BI196+BV196+CI196+CV196+DI196+DV196+EI196+EV196+FI196+FV196+GI196+GV196++HI196+HV196+II196+IV196+#REF!+#REF!+#REF!+#REF!+#REF!+#REF!+#REF!+#REF!+#REF!+#REF!+#REF!+#REF!+#REF!+#REF!+#REF!+#REF!+#REF!</f>
        <v>0</v>
      </c>
      <c r="N196" s="40">
        <f t="shared" ref="N196:N201" si="42">SUM(J196-K196-L196-M196)</f>
        <v>0</v>
      </c>
    </row>
    <row r="197" spans="2:14" ht="14.4">
      <c r="B197" s="63"/>
      <c r="C197" s="37"/>
      <c r="D197" s="37"/>
      <c r="E197" s="38"/>
      <c r="F197" s="38"/>
      <c r="G197" s="39"/>
      <c r="H197" s="26"/>
      <c r="I197" s="62" t="s">
        <v>13</v>
      </c>
      <c r="J197" s="35">
        <f>S197+AF197+AS197+BF197+BS197+CF197+CS197+DF197+DS197+EF197+ES197+FF197+FS197+GF197+GS197++HF197+HS197+IF197+IS197+#REF!+#REF!+#REF!+#REF!+#REF!+#REF!+#REF!+#REF!+#REF!+#REF!+#REF!+#REF!+#REF!+#REF!+#REF!+#REF!+#REF!</f>
        <v>0</v>
      </c>
      <c r="K197" s="35">
        <f>T197+AG197+AT197+BG197+BT197+CG197+CT197+DG197+DT197+EG197+ET197+FG197+FT197+GG197+GT197++HG197+HT197+IG197+IT197+#REF!+#REF!+#REF!+#REF!+#REF!+#REF!+#REF!+#REF!+#REF!+#REF!+#REF!+#REF!+#REF!+#REF!+#REF!+#REF!+#REF!</f>
        <v>0</v>
      </c>
      <c r="L197" s="35">
        <f>U197+AH197+AU197+BH197+BU197+CH197+CU197+DH197+DU197+EH197+EU197+FH197+FU197+GH197+GU197++HH197+HU197+IH197+IU197+#REF!+#REF!+#REF!+#REF!+#REF!+#REF!+#REF!+#REF!+#REF!+#REF!+#REF!+#REF!+#REF!+#REF!+#REF!+#REF!+#REF!</f>
        <v>0</v>
      </c>
      <c r="M197" s="35">
        <f>V197+AI197+AV197+BI197+BV197+CI197+CV197+DI197+DV197+EI197+EV197+FI197+FV197+GI197+GV197++HI197+HV197+II197+IV197+#REF!+#REF!+#REF!+#REF!+#REF!+#REF!+#REF!+#REF!+#REF!+#REF!+#REF!+#REF!+#REF!+#REF!+#REF!+#REF!+#REF!</f>
        <v>0</v>
      </c>
      <c r="N197" s="40">
        <f t="shared" si="42"/>
        <v>0</v>
      </c>
    </row>
    <row r="198" spans="2:14" ht="26.4">
      <c r="B198" s="63"/>
      <c r="C198" s="37"/>
      <c r="D198" s="37"/>
      <c r="E198" s="38"/>
      <c r="F198" s="38"/>
      <c r="G198" s="59">
        <v>56</v>
      </c>
      <c r="H198" s="25" t="s">
        <v>118</v>
      </c>
      <c r="I198" s="65" t="s">
        <v>12</v>
      </c>
      <c r="J198" s="35">
        <f>S198+AF198+AS198+BF198+BS198+CF198+CS198+DF198+DS198+EF198+ES198+FF198+FS198+GF198+GS198++HF198+HS198+IF198+IS198+#REF!+#REF!+#REF!+#REF!+#REF!+#REF!+#REF!+#REF!+#REF!+#REF!+#REF!+#REF!+#REF!+#REF!+#REF!+#REF!+#REF!</f>
        <v>0</v>
      </c>
      <c r="K198" s="35">
        <f>T198+AG198+AT198+BG198+BT198+CG198+CT198+DG198+DT198+EG198+ET198+FG198+FT198+GG198+GT198++HG198+HT198+IG198+IT198+#REF!+#REF!+#REF!+#REF!+#REF!+#REF!+#REF!+#REF!+#REF!+#REF!+#REF!+#REF!+#REF!+#REF!+#REF!+#REF!+#REF!</f>
        <v>0</v>
      </c>
      <c r="L198" s="35">
        <f>U198+AH198+AU198+BH198+BU198+CH198+CU198+DH198+DU198+EH198+EU198+FH198+FU198+GH198+GU198++HH198+HU198+IH198+IU198+#REF!+#REF!+#REF!+#REF!+#REF!+#REF!+#REF!+#REF!+#REF!+#REF!+#REF!+#REF!+#REF!+#REF!+#REF!+#REF!+#REF!</f>
        <v>0</v>
      </c>
      <c r="M198" s="35">
        <f>V198+AI198+AV198+BI198+BV198+CI198+CV198+DI198+DV198+EI198+EV198+FI198+FV198+GI198+GV198++HI198+HV198+II198+IV198+#REF!+#REF!+#REF!+#REF!+#REF!+#REF!+#REF!+#REF!+#REF!+#REF!+#REF!+#REF!+#REF!+#REF!+#REF!+#REF!+#REF!</f>
        <v>0</v>
      </c>
      <c r="N198" s="46">
        <f t="shared" si="42"/>
        <v>0</v>
      </c>
    </row>
    <row r="199" spans="2:14" ht="14.4">
      <c r="B199" s="63"/>
      <c r="C199" s="37"/>
      <c r="D199" s="37"/>
      <c r="E199" s="38"/>
      <c r="F199" s="38"/>
      <c r="G199" s="39"/>
      <c r="H199" s="26"/>
      <c r="I199" s="62" t="s">
        <v>13</v>
      </c>
      <c r="J199" s="35">
        <f>S199+AF199+AS199+BF199+BS199+CF199+CS199+DF199+DS199+EF199+ES199+FF199+FS199+GF199+GS199++HF199+HS199+IF199+IS199+#REF!+#REF!+#REF!+#REF!+#REF!+#REF!+#REF!+#REF!+#REF!+#REF!+#REF!+#REF!+#REF!+#REF!+#REF!+#REF!+#REF!</f>
        <v>0</v>
      </c>
      <c r="K199" s="35">
        <f>T199+AG199+AT199+BG199+BT199+CG199+CT199+DG199+DT199+EG199+ET199+FG199+FT199+GG199+GT199++HG199+HT199+IG199+IT199+#REF!+#REF!+#REF!+#REF!+#REF!+#REF!+#REF!+#REF!+#REF!+#REF!+#REF!+#REF!+#REF!+#REF!+#REF!+#REF!+#REF!</f>
        <v>0</v>
      </c>
      <c r="L199" s="35">
        <f>U199+AH199+AU199+BH199+BU199+CH199+CU199+DH199+DU199+EH199+EU199+FH199+FU199+GH199+GU199++HH199+HU199+IH199+IU199+#REF!+#REF!+#REF!+#REF!+#REF!+#REF!+#REF!+#REF!+#REF!+#REF!+#REF!+#REF!+#REF!+#REF!+#REF!+#REF!+#REF!</f>
        <v>0</v>
      </c>
      <c r="M199" s="35">
        <f>V199+AI199+AV199+BI199+BV199+CI199+CV199+DI199+DV199+EI199+EV199+FI199+FV199+GI199+GV199++HI199+HV199+II199+IV199+#REF!+#REF!+#REF!+#REF!+#REF!+#REF!+#REF!+#REF!+#REF!+#REF!+#REF!+#REF!+#REF!+#REF!+#REF!+#REF!+#REF!</f>
        <v>0</v>
      </c>
      <c r="N199" s="40">
        <f t="shared" si="42"/>
        <v>0</v>
      </c>
    </row>
    <row r="200" spans="2:14" ht="66">
      <c r="B200" s="63"/>
      <c r="C200" s="37"/>
      <c r="D200" s="37"/>
      <c r="E200" s="38"/>
      <c r="F200" s="38"/>
      <c r="G200" s="59">
        <v>68</v>
      </c>
      <c r="H200" s="25" t="s">
        <v>119</v>
      </c>
      <c r="I200" s="66" t="s">
        <v>12</v>
      </c>
      <c r="J200" s="35">
        <f>S200+AF200+AS200+BF200+BS200+CF200+CS200+DF200+DS200+EF200+ES200+FF200+FS200+GF200+GS200++HF200+HS200+IF200+IS200+#REF!+#REF!+#REF!+#REF!+#REF!+#REF!+#REF!+#REF!+#REF!+#REF!+#REF!+#REF!+#REF!+#REF!+#REF!+#REF!+#REF!</f>
        <v>0</v>
      </c>
      <c r="K200" s="35">
        <f>T200+AG200+AT200+BG200+BT200+CG200+CT200+DG200+DT200+EG200+ET200+FG200+FT200+GG200+GT200++HG200+HT200+IG200+IT200+#REF!+#REF!+#REF!+#REF!+#REF!+#REF!+#REF!+#REF!+#REF!+#REF!+#REF!+#REF!+#REF!+#REF!+#REF!+#REF!+#REF!</f>
        <v>0</v>
      </c>
      <c r="L200" s="35">
        <f>U200+AH200+AU200+BH200+BU200+CH200+CU200+DH200+DU200+EH200+EU200+FH200+FU200+GH200+GU200++HH200+HU200+IH200+IU200+#REF!+#REF!+#REF!+#REF!+#REF!+#REF!+#REF!+#REF!+#REF!+#REF!+#REF!+#REF!+#REF!+#REF!+#REF!+#REF!+#REF!</f>
        <v>0</v>
      </c>
      <c r="M200" s="35">
        <f>V200+AI200+AV200+BI200+BV200+CI200+CV200+DI200+DV200+EI200+EV200+FI200+FV200+GI200+GV200++HI200+HV200+II200+IV200+#REF!+#REF!+#REF!+#REF!+#REF!+#REF!+#REF!+#REF!+#REF!+#REF!+#REF!+#REF!+#REF!+#REF!+#REF!+#REF!+#REF!</f>
        <v>0</v>
      </c>
      <c r="N200" s="46">
        <f t="shared" si="42"/>
        <v>0</v>
      </c>
    </row>
    <row r="201" spans="2:14" ht="14.4">
      <c r="B201" s="63"/>
      <c r="C201" s="37"/>
      <c r="D201" s="37"/>
      <c r="E201" s="38"/>
      <c r="F201" s="38"/>
      <c r="G201" s="39"/>
      <c r="H201" s="26"/>
      <c r="I201" s="62" t="s">
        <v>13</v>
      </c>
      <c r="J201" s="35">
        <f>S201+AF201+AS201+BF201+BS201+CF201+CS201+DF201+DS201+EF201+ES201+FF201+FS201+GF201+GS201++HF201+HS201+IF201+IS201+#REF!+#REF!+#REF!+#REF!+#REF!+#REF!+#REF!+#REF!+#REF!+#REF!+#REF!+#REF!+#REF!+#REF!+#REF!+#REF!+#REF!</f>
        <v>0</v>
      </c>
      <c r="K201" s="35">
        <f>T201+AG201+AT201+BG201+BT201+CG201+CT201+DG201+DT201+EG201+ET201+FG201+FT201+GG201+GT201++HG201+HT201+IG201+IT201+#REF!+#REF!+#REF!+#REF!+#REF!+#REF!+#REF!+#REF!+#REF!+#REF!+#REF!+#REF!+#REF!+#REF!+#REF!+#REF!+#REF!</f>
        <v>0</v>
      </c>
      <c r="L201" s="35">
        <f>U201+AH201+AU201+BH201+BU201+CH201+CU201+DH201+DU201+EH201+EU201+FH201+FU201+GH201+GU201++HH201+HU201+IH201+IU201+#REF!+#REF!+#REF!+#REF!+#REF!+#REF!+#REF!+#REF!+#REF!+#REF!+#REF!+#REF!+#REF!+#REF!+#REF!+#REF!+#REF!</f>
        <v>0</v>
      </c>
      <c r="M201" s="35">
        <f>V201+AI201+AV201+BI201+BV201+CI201+CV201+DI201+DV201+EI201+EV201+FI201+FV201+GI201+GV201++HI201+HV201+II201+IV201+#REF!+#REF!+#REF!+#REF!+#REF!+#REF!+#REF!+#REF!+#REF!+#REF!+#REF!+#REF!+#REF!+#REF!+#REF!+#REF!+#REF!</f>
        <v>0</v>
      </c>
      <c r="N201" s="40">
        <f t="shared" si="42"/>
        <v>0</v>
      </c>
    </row>
    <row r="202" spans="2:14" ht="14.4">
      <c r="B202" s="63"/>
      <c r="C202" s="37"/>
      <c r="D202" s="37"/>
      <c r="E202" s="37">
        <v>55</v>
      </c>
      <c r="F202" s="37"/>
      <c r="G202" s="39"/>
      <c r="H202" s="61" t="s">
        <v>120</v>
      </c>
      <c r="I202" s="62" t="s">
        <v>12</v>
      </c>
      <c r="J202" s="40">
        <f>J204</f>
        <v>0</v>
      </c>
      <c r="K202" s="40">
        <f t="shared" ref="K202:N205" si="43">K204</f>
        <v>0</v>
      </c>
      <c r="L202" s="40">
        <f t="shared" si="43"/>
        <v>0</v>
      </c>
      <c r="M202" s="40">
        <f t="shared" si="43"/>
        <v>0</v>
      </c>
      <c r="N202" s="40">
        <f t="shared" si="43"/>
        <v>0</v>
      </c>
    </row>
    <row r="203" spans="2:14" ht="14.4">
      <c r="B203" s="63"/>
      <c r="C203" s="37"/>
      <c r="D203" s="37"/>
      <c r="E203" s="37"/>
      <c r="F203" s="37"/>
      <c r="G203" s="39"/>
      <c r="H203" s="61"/>
      <c r="I203" s="62" t="s">
        <v>13</v>
      </c>
      <c r="J203" s="40">
        <f>J205</f>
        <v>0</v>
      </c>
      <c r="K203" s="40">
        <f t="shared" si="43"/>
        <v>0</v>
      </c>
      <c r="L203" s="40">
        <f t="shared" si="43"/>
        <v>0</v>
      </c>
      <c r="M203" s="40">
        <f t="shared" si="43"/>
        <v>0</v>
      </c>
      <c r="N203" s="40">
        <f t="shared" si="43"/>
        <v>0</v>
      </c>
    </row>
    <row r="204" spans="2:14" ht="26.4">
      <c r="B204" s="63"/>
      <c r="C204" s="37"/>
      <c r="D204" s="37"/>
      <c r="E204" s="37"/>
      <c r="F204" s="55" t="s">
        <v>69</v>
      </c>
      <c r="G204" s="39"/>
      <c r="H204" s="67" t="s">
        <v>121</v>
      </c>
      <c r="I204" s="62" t="s">
        <v>12</v>
      </c>
      <c r="J204" s="46">
        <f>J206</f>
        <v>0</v>
      </c>
      <c r="K204" s="46">
        <f t="shared" si="43"/>
        <v>0</v>
      </c>
      <c r="L204" s="46">
        <f t="shared" si="43"/>
        <v>0</v>
      </c>
      <c r="M204" s="46">
        <f t="shared" si="43"/>
        <v>0</v>
      </c>
      <c r="N204" s="46">
        <f t="shared" si="43"/>
        <v>0</v>
      </c>
    </row>
    <row r="205" spans="2:14" ht="14.4">
      <c r="B205" s="63"/>
      <c r="C205" s="37"/>
      <c r="D205" s="37"/>
      <c r="E205" s="38"/>
      <c r="F205" s="38"/>
      <c r="G205" s="39"/>
      <c r="H205" s="61"/>
      <c r="I205" s="62" t="s">
        <v>13</v>
      </c>
      <c r="J205" s="46">
        <f>J207</f>
        <v>0</v>
      </c>
      <c r="K205" s="46">
        <f t="shared" si="43"/>
        <v>0</v>
      </c>
      <c r="L205" s="46">
        <f t="shared" si="43"/>
        <v>0</v>
      </c>
      <c r="M205" s="46">
        <f t="shared" si="43"/>
        <v>0</v>
      </c>
      <c r="N205" s="46">
        <f t="shared" si="43"/>
        <v>0</v>
      </c>
    </row>
    <row r="206" spans="2:14" ht="14.4">
      <c r="B206" s="63"/>
      <c r="C206" s="37"/>
      <c r="D206" s="37"/>
      <c r="E206" s="38"/>
      <c r="F206" s="38"/>
      <c r="G206" s="39" t="s">
        <v>39</v>
      </c>
      <c r="H206" s="26" t="s">
        <v>122</v>
      </c>
      <c r="I206" s="62" t="s">
        <v>12</v>
      </c>
      <c r="J206" s="35">
        <f>S206+AF206+AS206+BF206+BS206+CF206+CS206+DF206+DS206+EF206+ES206+FF206+FS206+GF206+GS206++HF206+HS206+IF206+IS206+#REF!+#REF!+#REF!+#REF!+#REF!+#REF!+#REF!+#REF!+#REF!+#REF!+#REF!+#REF!+#REF!+#REF!+#REF!+#REF!+#REF!</f>
        <v>0</v>
      </c>
      <c r="K206" s="35">
        <f>T206+AG206+AT206+BG206+BT206+CG206+CT206+DG206+DT206+EG206+ET206+FG206+FT206+GG206+GT206++HG206+HT206+IG206+IT206+#REF!+#REF!+#REF!+#REF!+#REF!+#REF!+#REF!+#REF!+#REF!+#REF!+#REF!+#REF!+#REF!+#REF!+#REF!+#REF!+#REF!</f>
        <v>0</v>
      </c>
      <c r="L206" s="35">
        <f>U206+AH206+AU206+BH206+BU206+CH206+CU206+DH206+DU206+EH206+EU206+FH206+FU206+GH206+GU206++HH206+HU206+IH206+IU206+#REF!+#REF!+#REF!+#REF!+#REF!+#REF!+#REF!+#REF!+#REF!+#REF!+#REF!+#REF!+#REF!+#REF!+#REF!+#REF!+#REF!</f>
        <v>0</v>
      </c>
      <c r="M206" s="35">
        <f>V206+AI206+AV206+BI206+BV206+CI206+CV206+DI206+DV206+EI206+EV206+FI206+FV206+GI206+GV206++HI206+HV206+II206+IV206+#REF!+#REF!+#REF!+#REF!+#REF!+#REF!+#REF!+#REF!+#REF!+#REF!+#REF!+#REF!+#REF!+#REF!+#REF!+#REF!+#REF!</f>
        <v>0</v>
      </c>
      <c r="N206" s="40">
        <f>SUM(J206-K206-L206-M206)</f>
        <v>0</v>
      </c>
    </row>
    <row r="207" spans="2:14" ht="14.4">
      <c r="B207" s="63"/>
      <c r="C207" s="37"/>
      <c r="D207" s="37"/>
      <c r="E207" s="38"/>
      <c r="F207" s="38"/>
      <c r="G207" s="39"/>
      <c r="H207" s="26"/>
      <c r="I207" s="62" t="s">
        <v>13</v>
      </c>
      <c r="J207" s="35">
        <f>S207+AF207+AS207+BF207+BS207+CF207+CS207+DF207+DS207+EF207+ES207+FF207+FS207+GF207+GS207++HF207+HS207+IF207+IS207+#REF!+#REF!+#REF!+#REF!+#REF!+#REF!+#REF!+#REF!+#REF!+#REF!+#REF!+#REF!+#REF!+#REF!+#REF!+#REF!+#REF!</f>
        <v>0</v>
      </c>
      <c r="K207" s="35">
        <f>T207+AG207+AT207+BG207+BT207+CG207+CT207+DG207+DT207+EG207+ET207+FG207+FT207+GG207+GT207++HG207+HT207+IG207+IT207+#REF!+#REF!+#REF!+#REF!+#REF!+#REF!+#REF!+#REF!+#REF!+#REF!+#REF!+#REF!+#REF!+#REF!+#REF!+#REF!+#REF!</f>
        <v>0</v>
      </c>
      <c r="L207" s="35">
        <f>U207+AH207+AU207+BH207+BU207+CH207+CU207+DH207+DU207+EH207+EU207+FH207+FU207+GH207+GU207++HH207+HU207+IH207+IU207+#REF!+#REF!+#REF!+#REF!+#REF!+#REF!+#REF!+#REF!+#REF!+#REF!+#REF!+#REF!+#REF!+#REF!+#REF!+#REF!+#REF!</f>
        <v>0</v>
      </c>
      <c r="M207" s="35">
        <f>V207+AI207+AV207+BI207+BV207+CI207+CV207+DI207+DV207+EI207+EV207+FI207+FV207+GI207+GV207++HI207+HV207+II207+IV207+#REF!+#REF!+#REF!+#REF!+#REF!+#REF!+#REF!+#REF!+#REF!+#REF!+#REF!+#REF!+#REF!+#REF!+#REF!+#REF!+#REF!</f>
        <v>0</v>
      </c>
      <c r="N207" s="40">
        <f>SUM(J207-K207-L207-M207)</f>
        <v>0</v>
      </c>
    </row>
    <row r="208" spans="2:14" ht="39.6">
      <c r="B208" s="63"/>
      <c r="C208" s="37"/>
      <c r="D208" s="37"/>
      <c r="E208" s="55">
        <v>56</v>
      </c>
      <c r="F208" s="37"/>
      <c r="G208" s="39"/>
      <c r="H208" s="67" t="s">
        <v>123</v>
      </c>
      <c r="I208" s="66" t="s">
        <v>12</v>
      </c>
      <c r="J208" s="46">
        <f>J210+J214</f>
        <v>0</v>
      </c>
      <c r="K208" s="46">
        <f t="shared" ref="K208:N209" si="44">K210+K214</f>
        <v>0</v>
      </c>
      <c r="L208" s="46">
        <f t="shared" si="44"/>
        <v>0</v>
      </c>
      <c r="M208" s="46">
        <f t="shared" si="44"/>
        <v>0</v>
      </c>
      <c r="N208" s="46">
        <f t="shared" si="44"/>
        <v>0</v>
      </c>
    </row>
    <row r="209" spans="2:14" ht="14.4">
      <c r="B209" s="63"/>
      <c r="C209" s="37"/>
      <c r="D209" s="37"/>
      <c r="E209" s="37"/>
      <c r="F209" s="37"/>
      <c r="G209" s="39"/>
      <c r="H209" s="61"/>
      <c r="I209" s="62" t="s">
        <v>13</v>
      </c>
      <c r="J209" s="46">
        <f>J211+J215</f>
        <v>0</v>
      </c>
      <c r="K209" s="46">
        <f t="shared" si="44"/>
        <v>0</v>
      </c>
      <c r="L209" s="46">
        <f t="shared" si="44"/>
        <v>0</v>
      </c>
      <c r="M209" s="46">
        <f t="shared" si="44"/>
        <v>0</v>
      </c>
      <c r="N209" s="46">
        <f t="shared" si="44"/>
        <v>0</v>
      </c>
    </row>
    <row r="210" spans="2:14" ht="26.4">
      <c r="B210" s="63"/>
      <c r="C210" s="37"/>
      <c r="D210" s="37"/>
      <c r="E210" s="37"/>
      <c r="F210" s="55" t="s">
        <v>32</v>
      </c>
      <c r="G210" s="39"/>
      <c r="H210" s="67" t="s">
        <v>124</v>
      </c>
      <c r="I210" s="62" t="s">
        <v>12</v>
      </c>
      <c r="J210" s="46">
        <f>J212</f>
        <v>0</v>
      </c>
      <c r="K210" s="46">
        <f t="shared" ref="K210:M211" si="45">K212</f>
        <v>0</v>
      </c>
      <c r="L210" s="46">
        <f t="shared" si="45"/>
        <v>0</v>
      </c>
      <c r="M210" s="46">
        <f t="shared" si="45"/>
        <v>0</v>
      </c>
      <c r="N210" s="46">
        <f>N212</f>
        <v>0</v>
      </c>
    </row>
    <row r="211" spans="2:14" ht="14.4">
      <c r="B211" s="63"/>
      <c r="C211" s="37"/>
      <c r="D211" s="37"/>
      <c r="E211" s="38"/>
      <c r="F211" s="38"/>
      <c r="G211" s="39"/>
      <c r="H211" s="61"/>
      <c r="I211" s="62" t="s">
        <v>13</v>
      </c>
      <c r="J211" s="46">
        <f>J213</f>
        <v>0</v>
      </c>
      <c r="K211" s="46">
        <f t="shared" si="45"/>
        <v>0</v>
      </c>
      <c r="L211" s="46">
        <f t="shared" si="45"/>
        <v>0</v>
      </c>
      <c r="M211" s="46">
        <f t="shared" si="45"/>
        <v>0</v>
      </c>
      <c r="N211" s="46">
        <f>N213</f>
        <v>0</v>
      </c>
    </row>
    <row r="212" spans="2:14" ht="14.4">
      <c r="B212" s="63"/>
      <c r="C212" s="37"/>
      <c r="D212" s="37"/>
      <c r="E212" s="38"/>
      <c r="F212" s="38"/>
      <c r="G212" s="39" t="s">
        <v>51</v>
      </c>
      <c r="H212" s="26" t="s">
        <v>125</v>
      </c>
      <c r="I212" s="62" t="s">
        <v>12</v>
      </c>
      <c r="J212" s="35">
        <f>S212+AF212+AS212+BF212+BS212+CF212+CS212+DF212+DS212+EF212+ES212+FF212+FS212+GF212+GS212++HF212+HS212+IF212+IS212+#REF!+#REF!+#REF!+#REF!+#REF!+#REF!+#REF!+#REF!+#REF!+#REF!+#REF!+#REF!+#REF!+#REF!+#REF!+#REF!+#REF!</f>
        <v>0</v>
      </c>
      <c r="K212" s="35">
        <f>T212+AG212+AT212+BG212+BT212+CG212+CT212+DG212+DT212+EG212+ET212+FG212+FT212+GG212+GT212++HG212+HT212+IG212+IT212+#REF!+#REF!+#REF!+#REF!+#REF!+#REF!+#REF!+#REF!+#REF!+#REF!+#REF!+#REF!+#REF!+#REF!+#REF!+#REF!+#REF!</f>
        <v>0</v>
      </c>
      <c r="L212" s="35">
        <f>U212+AH212+AU212+BH212+BU212+CH212+CU212+DH212+DU212+EH212+EU212+FH212+FU212+GH212+GU212++HH212+HU212+IH212+IU212+#REF!+#REF!+#REF!+#REF!+#REF!+#REF!+#REF!+#REF!+#REF!+#REF!+#REF!+#REF!+#REF!+#REF!+#REF!+#REF!+#REF!</f>
        <v>0</v>
      </c>
      <c r="M212" s="35">
        <f>V212+AI212+AV212+BI212+BV212+CI212+CV212+DI212+DV212+EI212+EV212+FI212+FV212+GI212+GV212++HI212+HV212+II212+IV212+#REF!+#REF!+#REF!+#REF!+#REF!+#REF!+#REF!+#REF!+#REF!+#REF!+#REF!+#REF!+#REF!+#REF!+#REF!+#REF!+#REF!</f>
        <v>0</v>
      </c>
      <c r="N212" s="40">
        <f>SUM(J212-K212-L212-M212)</f>
        <v>0</v>
      </c>
    </row>
    <row r="213" spans="2:14" ht="14.4">
      <c r="B213" s="63"/>
      <c r="C213" s="37"/>
      <c r="D213" s="37"/>
      <c r="E213" s="38"/>
      <c r="F213" s="38"/>
      <c r="G213" s="39"/>
      <c r="H213" s="26"/>
      <c r="I213" s="62" t="s">
        <v>13</v>
      </c>
      <c r="J213" s="35">
        <f>S213+AF213+AS213+BF213+BS213+CF213+CS213+DF213+DS213+EF213+ES213+FF213+FS213+GF213+GS213++HF213+HS213+IF213+IS213+#REF!+#REF!+#REF!+#REF!+#REF!+#REF!+#REF!+#REF!+#REF!+#REF!+#REF!+#REF!+#REF!+#REF!+#REF!+#REF!+#REF!</f>
        <v>0</v>
      </c>
      <c r="K213" s="35">
        <f>T213+AG213+AT213+BG213+BT213+CG213+CT213+DG213+DT213+EG213+ET213+FG213+FT213+GG213+GT213++HG213+HT213+IG213+IT213+#REF!+#REF!+#REF!+#REF!+#REF!+#REF!+#REF!+#REF!+#REF!+#REF!+#REF!+#REF!+#REF!+#REF!+#REF!+#REF!+#REF!</f>
        <v>0</v>
      </c>
      <c r="L213" s="35">
        <f>U213+AH213+AU213+BH213+BU213+CH213+CU213+DH213+DU213+EH213+EU213+FH213+FU213+GH213+GU213++HH213+HU213+IH213+IU213+#REF!+#REF!+#REF!+#REF!+#REF!+#REF!+#REF!+#REF!+#REF!+#REF!+#REF!+#REF!+#REF!+#REF!+#REF!+#REF!+#REF!</f>
        <v>0</v>
      </c>
      <c r="M213" s="35">
        <f>V213+AI213+AV213+BI213+BV213+CI213+CV213+DI213+DV213+EI213+EV213+FI213+FV213+GI213+GV213++HI213+HV213+II213+IV213+#REF!+#REF!+#REF!+#REF!+#REF!+#REF!+#REF!+#REF!+#REF!+#REF!+#REF!+#REF!+#REF!+#REF!+#REF!+#REF!+#REF!</f>
        <v>0</v>
      </c>
      <c r="N213" s="40">
        <f>SUM(J213-K213-L213-M213)</f>
        <v>0</v>
      </c>
    </row>
    <row r="214" spans="2:14" ht="26.4">
      <c r="B214" s="63"/>
      <c r="C214" s="37"/>
      <c r="D214" s="37"/>
      <c r="E214" s="38"/>
      <c r="F214" s="55" t="s">
        <v>58</v>
      </c>
      <c r="G214" s="39"/>
      <c r="H214" s="67" t="s">
        <v>126</v>
      </c>
      <c r="I214" s="62" t="s">
        <v>12</v>
      </c>
      <c r="J214" s="46">
        <f>J216</f>
        <v>0</v>
      </c>
      <c r="K214" s="46">
        <f t="shared" ref="K214:N215" si="46">K216</f>
        <v>0</v>
      </c>
      <c r="L214" s="46">
        <f t="shared" si="46"/>
        <v>0</v>
      </c>
      <c r="M214" s="46">
        <f t="shared" si="46"/>
        <v>0</v>
      </c>
      <c r="N214" s="46">
        <f t="shared" si="46"/>
        <v>0</v>
      </c>
    </row>
    <row r="215" spans="2:14" ht="14.4">
      <c r="B215" s="63"/>
      <c r="C215" s="37"/>
      <c r="D215" s="37"/>
      <c r="E215" s="38"/>
      <c r="F215" s="38"/>
      <c r="G215" s="39"/>
      <c r="H215" s="61"/>
      <c r="I215" s="62" t="s">
        <v>13</v>
      </c>
      <c r="J215" s="46">
        <f>J217</f>
        <v>0</v>
      </c>
      <c r="K215" s="46">
        <f t="shared" si="46"/>
        <v>0</v>
      </c>
      <c r="L215" s="46">
        <f t="shared" si="46"/>
        <v>0</v>
      </c>
      <c r="M215" s="46">
        <f t="shared" si="46"/>
        <v>0</v>
      </c>
      <c r="N215" s="46">
        <f t="shared" si="46"/>
        <v>0</v>
      </c>
    </row>
    <row r="216" spans="2:14" ht="14.4">
      <c r="B216" s="63"/>
      <c r="C216" s="37"/>
      <c r="D216" s="37"/>
      <c r="E216" s="38"/>
      <c r="F216" s="38"/>
      <c r="G216" s="39" t="s">
        <v>51</v>
      </c>
      <c r="H216" s="26" t="s">
        <v>125</v>
      </c>
      <c r="I216" s="62" t="s">
        <v>12</v>
      </c>
      <c r="J216" s="35">
        <f>S216+AF216+AS216+BF216+BS216+CF216+CS216+DF216+DS216+EF216+ES216+FF216+FS216+GF216+GS216++HF216+HS216+IF216+IS216+#REF!+#REF!+#REF!+#REF!+#REF!+#REF!+#REF!+#REF!+#REF!+#REF!+#REF!+#REF!+#REF!+#REF!+#REF!+#REF!+#REF!</f>
        <v>0</v>
      </c>
      <c r="K216" s="35">
        <f>T216+AG216+AT216+BG216+BT216+CG216+CT216+DG216+DT216+EG216+ET216+FG216+FT216+GG216+GT216++HG216+HT216+IG216+IT216+#REF!+#REF!+#REF!+#REF!+#REF!+#REF!+#REF!+#REF!+#REF!+#REF!+#REF!+#REF!+#REF!+#REF!+#REF!+#REF!+#REF!</f>
        <v>0</v>
      </c>
      <c r="L216" s="35">
        <f>U216+AH216+AU216+BH216+BU216+CH216+CU216+DH216+DU216+EH216+EU216+FH216+FU216+GH216+GU216++HH216+HU216+IH216+IU216+#REF!+#REF!+#REF!+#REF!+#REF!+#REF!+#REF!+#REF!+#REF!+#REF!+#REF!+#REF!+#REF!+#REF!+#REF!+#REF!+#REF!</f>
        <v>0</v>
      </c>
      <c r="M216" s="35">
        <f>V216+AI216+AV216+BI216+BV216+CI216+CV216+DI216+DV216+EI216+EV216+FI216+FV216+GI216+GV216++HI216+HV216+II216+IV216+#REF!+#REF!+#REF!+#REF!+#REF!+#REF!+#REF!+#REF!+#REF!+#REF!+#REF!+#REF!+#REF!+#REF!+#REF!+#REF!+#REF!</f>
        <v>0</v>
      </c>
      <c r="N216" s="40">
        <f>SUM(J216-K216-L216-M216)</f>
        <v>0</v>
      </c>
    </row>
    <row r="217" spans="2:14" ht="14.4">
      <c r="B217" s="63"/>
      <c r="C217" s="37"/>
      <c r="D217" s="37"/>
      <c r="E217" s="38"/>
      <c r="F217" s="38"/>
      <c r="G217" s="39"/>
      <c r="H217" s="26"/>
      <c r="I217" s="62" t="s">
        <v>13</v>
      </c>
      <c r="J217" s="35">
        <f>S217+AF217+AS217+BF217+BS217+CF217+CS217+DF217+DS217+EF217+ES217+FF217+FS217+GF217+GS217++HF217+HS217+IF217+IS217+#REF!+#REF!+#REF!+#REF!+#REF!+#REF!+#REF!+#REF!+#REF!+#REF!+#REF!+#REF!+#REF!+#REF!+#REF!+#REF!+#REF!</f>
        <v>0</v>
      </c>
      <c r="K217" s="35">
        <f>T217+AG217+AT217+BG217+BT217+CG217+CT217+DG217+DT217+EG217+ET217+FG217+FT217+GG217+GT217++HG217+HT217+IG217+IT217+#REF!+#REF!+#REF!+#REF!+#REF!+#REF!+#REF!+#REF!+#REF!+#REF!+#REF!+#REF!+#REF!+#REF!+#REF!+#REF!+#REF!</f>
        <v>0</v>
      </c>
      <c r="L217" s="35">
        <f>U217+AH217+AU217+BH217+BU217+CH217+CU217+DH217+DU217+EH217+EU217+FH217+FU217+GH217+GU217++HH217+HU217+IH217+IU217+#REF!+#REF!+#REF!+#REF!+#REF!+#REF!+#REF!+#REF!+#REF!+#REF!+#REF!+#REF!+#REF!+#REF!+#REF!+#REF!+#REF!</f>
        <v>0</v>
      </c>
      <c r="M217" s="35">
        <f>V217+AI217+AV217+BI217+BV217+CI217+CV217+DI217+DV217+EI217+EV217+FI217+FV217+GI217+GV217++HI217+HV217+II217+IV217+#REF!+#REF!+#REF!+#REF!+#REF!+#REF!+#REF!+#REF!+#REF!+#REF!+#REF!+#REF!+#REF!+#REF!+#REF!+#REF!+#REF!</f>
        <v>0</v>
      </c>
      <c r="N217" s="40">
        <f>SUM(J217-K217-L217-M217)</f>
        <v>0</v>
      </c>
    </row>
    <row r="218" spans="2:14" ht="39.6">
      <c r="B218" s="63"/>
      <c r="C218" s="37"/>
      <c r="D218" s="37"/>
      <c r="E218" s="55">
        <v>58</v>
      </c>
      <c r="F218" s="37"/>
      <c r="G218" s="39"/>
      <c r="H218" s="67" t="s">
        <v>127</v>
      </c>
      <c r="I218" s="66" t="s">
        <v>12</v>
      </c>
      <c r="J218" s="46">
        <f>J220+J228+J236+J244</f>
        <v>0</v>
      </c>
      <c r="K218" s="46">
        <f t="shared" ref="K218:N219" si="47">K220+K228+K236+K244</f>
        <v>0</v>
      </c>
      <c r="L218" s="46">
        <f t="shared" si="47"/>
        <v>0</v>
      </c>
      <c r="M218" s="46">
        <f t="shared" si="47"/>
        <v>0</v>
      </c>
      <c r="N218" s="46">
        <f t="shared" si="47"/>
        <v>0</v>
      </c>
    </row>
    <row r="219" spans="2:14" ht="14.4">
      <c r="B219" s="63"/>
      <c r="C219" s="37"/>
      <c r="D219" s="37"/>
      <c r="E219" s="37"/>
      <c r="F219" s="37"/>
      <c r="G219" s="39"/>
      <c r="H219" s="61"/>
      <c r="I219" s="62" t="s">
        <v>13</v>
      </c>
      <c r="J219" s="46">
        <f>J221+J229+J237+J245</f>
        <v>0</v>
      </c>
      <c r="K219" s="46">
        <f t="shared" si="47"/>
        <v>0</v>
      </c>
      <c r="L219" s="46">
        <f t="shared" si="47"/>
        <v>0</v>
      </c>
      <c r="M219" s="46">
        <f t="shared" si="47"/>
        <v>0</v>
      </c>
      <c r="N219" s="46">
        <f t="shared" si="47"/>
        <v>0</v>
      </c>
    </row>
    <row r="220" spans="2:14" ht="26.4">
      <c r="B220" s="63"/>
      <c r="C220" s="37"/>
      <c r="D220" s="37"/>
      <c r="E220" s="37"/>
      <c r="F220" s="55" t="s">
        <v>32</v>
      </c>
      <c r="G220" s="39"/>
      <c r="H220" s="67" t="s">
        <v>124</v>
      </c>
      <c r="I220" s="62" t="s">
        <v>12</v>
      </c>
      <c r="J220" s="46">
        <f>J226+J222+J224</f>
        <v>0</v>
      </c>
      <c r="K220" s="46">
        <f t="shared" ref="K220:N221" si="48">K226+K222+K224</f>
        <v>0</v>
      </c>
      <c r="L220" s="46">
        <f t="shared" si="48"/>
        <v>0</v>
      </c>
      <c r="M220" s="46">
        <f t="shared" si="48"/>
        <v>0</v>
      </c>
      <c r="N220" s="46">
        <f t="shared" si="48"/>
        <v>0</v>
      </c>
    </row>
    <row r="221" spans="2:14" ht="14.4">
      <c r="B221" s="63"/>
      <c r="C221" s="37"/>
      <c r="D221" s="37"/>
      <c r="E221" s="38"/>
      <c r="F221" s="38"/>
      <c r="G221" s="39"/>
      <c r="H221" s="61"/>
      <c r="I221" s="62" t="s">
        <v>13</v>
      </c>
      <c r="J221" s="46">
        <f>J227+J223+J225</f>
        <v>0</v>
      </c>
      <c r="K221" s="46">
        <f t="shared" si="48"/>
        <v>0</v>
      </c>
      <c r="L221" s="46">
        <f t="shared" si="48"/>
        <v>0</v>
      </c>
      <c r="M221" s="46">
        <f t="shared" si="48"/>
        <v>0</v>
      </c>
      <c r="N221" s="46">
        <f t="shared" si="48"/>
        <v>0</v>
      </c>
    </row>
    <row r="222" spans="2:14" ht="14.4">
      <c r="B222" s="63"/>
      <c r="C222" s="37"/>
      <c r="D222" s="37"/>
      <c r="E222" s="38"/>
      <c r="F222" s="38"/>
      <c r="G222" s="39" t="s">
        <v>39</v>
      </c>
      <c r="H222" s="26" t="s">
        <v>128</v>
      </c>
      <c r="I222" s="62" t="s">
        <v>12</v>
      </c>
      <c r="J222" s="35">
        <f>S222+AF222+AS222+BF222+BS222+CF222+CS222+DF222+DS222+EF222+ES222+FF222+FS222+GF222+GS222++HF222+HS222+IF222+IS222+#REF!+#REF!+#REF!+#REF!+#REF!+#REF!+#REF!+#REF!+#REF!+#REF!+#REF!+#REF!+#REF!+#REF!+#REF!+#REF!+#REF!</f>
        <v>0</v>
      </c>
      <c r="K222" s="35">
        <f>T222+AG222+AT222+BG222+BT222+CG222+CT222+DG222+DT222+EG222+ET222+FG222+FT222+GG222+GT222++HG222+HT222+IG222+IT222+#REF!+#REF!+#REF!+#REF!+#REF!+#REF!+#REF!+#REF!+#REF!+#REF!+#REF!+#REF!+#REF!+#REF!+#REF!+#REF!+#REF!</f>
        <v>0</v>
      </c>
      <c r="L222" s="35">
        <f>U222+AH222+AU222+BH222+BU222+CH222+CU222+DH222+DU222+EH222+EU222+FH222+FU222+GH222+GU222++HH222+HU222+IH222+IU222+#REF!+#REF!+#REF!+#REF!+#REF!+#REF!+#REF!+#REF!+#REF!+#REF!+#REF!+#REF!+#REF!+#REF!+#REF!+#REF!+#REF!</f>
        <v>0</v>
      </c>
      <c r="M222" s="35">
        <f>V222+AI222+AV222+BI222+BV222+CI222+CV222+DI222+DV222+EI222+EV222+FI222+FV222+GI222+GV222++HI222+HV222+II222+IV222+#REF!+#REF!+#REF!+#REF!+#REF!+#REF!+#REF!+#REF!+#REF!+#REF!+#REF!+#REF!+#REF!+#REF!+#REF!+#REF!+#REF!</f>
        <v>0</v>
      </c>
      <c r="N222" s="40">
        <f t="shared" ref="N222:N227" si="49">SUM(J222-K222-L222-M222)</f>
        <v>0</v>
      </c>
    </row>
    <row r="223" spans="2:14" ht="14.4">
      <c r="B223" s="63"/>
      <c r="C223" s="37"/>
      <c r="D223" s="37"/>
      <c r="E223" s="38"/>
      <c r="F223" s="38"/>
      <c r="G223" s="39"/>
      <c r="H223" s="26"/>
      <c r="I223" s="62" t="s">
        <v>13</v>
      </c>
      <c r="J223" s="35">
        <f>S223+AF223+AS223+BF223+BS223+CF223+CS223+DF223+DS223+EF223+ES223+FF223+FS223+GF223+GS223++HF223+HS223+IF223+IS223+#REF!+#REF!+#REF!+#REF!+#REF!+#REF!+#REF!+#REF!+#REF!+#REF!+#REF!+#REF!+#REF!+#REF!+#REF!+#REF!+#REF!</f>
        <v>0</v>
      </c>
      <c r="K223" s="35">
        <f>T223+AG223+AT223+BG223+BT223+CG223+CT223+DG223+DT223+EG223+ET223+FG223+FT223+GG223+GT223++HG223+HT223+IG223+IT223+#REF!+#REF!+#REF!+#REF!+#REF!+#REF!+#REF!+#REF!+#REF!+#REF!+#REF!+#REF!+#REF!+#REF!+#REF!+#REF!+#REF!</f>
        <v>0</v>
      </c>
      <c r="L223" s="35">
        <f>U223+AH223+AU223+BH223+BU223+CH223+CU223+DH223+DU223+EH223+EU223+FH223+FU223+GH223+GU223++HH223+HU223+IH223+IU223+#REF!+#REF!+#REF!+#REF!+#REF!+#REF!+#REF!+#REF!+#REF!+#REF!+#REF!+#REF!+#REF!+#REF!+#REF!+#REF!+#REF!</f>
        <v>0</v>
      </c>
      <c r="M223" s="35">
        <f>V223+AI223+AV223+BI223+BV223+CI223+CV223+DI223+DV223+EI223+EV223+FI223+FV223+GI223+GV223++HI223+HV223+II223+IV223+#REF!+#REF!+#REF!+#REF!+#REF!+#REF!+#REF!+#REF!+#REF!+#REF!+#REF!+#REF!+#REF!+#REF!+#REF!+#REF!+#REF!</f>
        <v>0</v>
      </c>
      <c r="N223" s="40">
        <f t="shared" si="49"/>
        <v>0</v>
      </c>
    </row>
    <row r="224" spans="2:14" ht="14.4">
      <c r="B224" s="63"/>
      <c r="C224" s="37"/>
      <c r="D224" s="37"/>
      <c r="E224" s="38"/>
      <c r="F224" s="38"/>
      <c r="G224" s="39" t="s">
        <v>69</v>
      </c>
      <c r="H224" s="26" t="s">
        <v>129</v>
      </c>
      <c r="I224" s="62" t="s">
        <v>12</v>
      </c>
      <c r="J224" s="35">
        <f>S224+AF224+AS224+BF224+BS224+CF224+CS224+DF224+DS224+EF224+ES224+FF224+FS224+GF224+GS224++HF224+HS224+IF224+IS224+#REF!+#REF!+#REF!+#REF!+#REF!+#REF!+#REF!+#REF!+#REF!+#REF!+#REF!+#REF!+#REF!+#REF!+#REF!+#REF!+#REF!</f>
        <v>0</v>
      </c>
      <c r="K224" s="35">
        <f>T224+AG224+AT224+BG224+BT224+CG224+CT224+DG224+DT224+EG224+ET224+FG224+FT224+GG224+GT224++HG224+HT224+IG224+IT224+#REF!+#REF!+#REF!+#REF!+#REF!+#REF!+#REF!+#REF!+#REF!+#REF!+#REF!+#REF!+#REF!+#REF!+#REF!+#REF!+#REF!</f>
        <v>0</v>
      </c>
      <c r="L224" s="35">
        <f>U224+AH224+AU224+BH224+BU224+CH224+CU224+DH224+DU224+EH224+EU224+FH224+FU224+GH224+GU224++HH224+HU224+IH224+IU224+#REF!+#REF!+#REF!+#REF!+#REF!+#REF!+#REF!+#REF!+#REF!+#REF!+#REF!+#REF!+#REF!+#REF!+#REF!+#REF!+#REF!</f>
        <v>0</v>
      </c>
      <c r="M224" s="35">
        <f>V224+AI224+AV224+BI224+BV224+CI224+CV224+DI224+DV224+EI224+EV224+FI224+FV224+GI224+GV224++HI224+HV224+II224+IV224+#REF!+#REF!+#REF!+#REF!+#REF!+#REF!+#REF!+#REF!+#REF!+#REF!+#REF!+#REF!+#REF!+#REF!+#REF!+#REF!+#REF!</f>
        <v>0</v>
      </c>
      <c r="N224" s="40">
        <f t="shared" si="49"/>
        <v>0</v>
      </c>
    </row>
    <row r="225" spans="2:14" ht="14.4">
      <c r="B225" s="63"/>
      <c r="C225" s="37"/>
      <c r="D225" s="37"/>
      <c r="E225" s="38"/>
      <c r="F225" s="38"/>
      <c r="G225" s="39"/>
      <c r="H225" s="26"/>
      <c r="I225" s="62" t="s">
        <v>13</v>
      </c>
      <c r="J225" s="35">
        <f>S225+AF225+AS225+BF225+BS225+CF225+CS225+DF225+DS225+EF225+ES225+FF225+FS225+GF225+GS225++HF225+HS225+IF225+IS225+#REF!+#REF!+#REF!+#REF!+#REF!+#REF!+#REF!+#REF!+#REF!+#REF!+#REF!+#REF!+#REF!+#REF!+#REF!+#REF!+#REF!</f>
        <v>0</v>
      </c>
      <c r="K225" s="35">
        <f>T225+AG225+AT225+BG225+BT225+CG225+CT225+DG225+DT225+EG225+ET225+FG225+FT225+GG225+GT225++HG225+HT225+IG225+IT225+#REF!+#REF!+#REF!+#REF!+#REF!+#REF!+#REF!+#REF!+#REF!+#REF!+#REF!+#REF!+#REF!+#REF!+#REF!+#REF!+#REF!</f>
        <v>0</v>
      </c>
      <c r="L225" s="35">
        <f>U225+AH225+AU225+BH225+BU225+CH225+CU225+DH225+DU225+EH225+EU225+FH225+FU225+GH225+GU225++HH225+HU225+IH225+IU225+#REF!+#REF!+#REF!+#REF!+#REF!+#REF!+#REF!+#REF!+#REF!+#REF!+#REF!+#REF!+#REF!+#REF!+#REF!+#REF!+#REF!</f>
        <v>0</v>
      </c>
      <c r="M225" s="35">
        <f>V225+AI225+AV225+BI225+BV225+CI225+CV225+DI225+DV225+EI225+EV225+FI225+FV225+GI225+GV225++HI225+HV225+II225+IV225+#REF!+#REF!+#REF!+#REF!+#REF!+#REF!+#REF!+#REF!+#REF!+#REF!+#REF!+#REF!+#REF!+#REF!+#REF!+#REF!+#REF!</f>
        <v>0</v>
      </c>
      <c r="N225" s="40">
        <f t="shared" si="49"/>
        <v>0</v>
      </c>
    </row>
    <row r="226" spans="2:14" ht="14.4">
      <c r="B226" s="63"/>
      <c r="C226" s="37"/>
      <c r="D226" s="37"/>
      <c r="E226" s="38"/>
      <c r="F226" s="38"/>
      <c r="G226" s="39" t="s">
        <v>51</v>
      </c>
      <c r="H226" s="26" t="s">
        <v>125</v>
      </c>
      <c r="I226" s="62" t="s">
        <v>12</v>
      </c>
      <c r="J226" s="35">
        <f>S226+AF226+AS226+BF226+BS226+CF226+CS226+DF226+DS226+EF226+ES226+FF226+FS226+GF226+GS226++HF226+HS226+IF226+IS226+#REF!+#REF!+#REF!+#REF!+#REF!+#REF!+#REF!+#REF!+#REF!+#REF!+#REF!+#REF!+#REF!+#REF!+#REF!+#REF!+#REF!</f>
        <v>0</v>
      </c>
      <c r="K226" s="35">
        <f>T226+AG226+AT226+BG226+BT226+CG226+CT226+DG226+DT226+EG226+ET226+FG226+FT226+GG226+GT226++HG226+HT226+IG226+IT226+#REF!+#REF!+#REF!+#REF!+#REF!+#REF!+#REF!+#REF!+#REF!+#REF!+#REF!+#REF!+#REF!+#REF!+#REF!+#REF!+#REF!</f>
        <v>0</v>
      </c>
      <c r="L226" s="35">
        <f>U226+AH226+AU226+BH226+BU226+CH226+CU226+DH226+DU226+EH226+EU226+FH226+FU226+GH226+GU226++HH226+HU226+IH226+IU226+#REF!+#REF!+#REF!+#REF!+#REF!+#REF!+#REF!+#REF!+#REF!+#REF!+#REF!+#REF!+#REF!+#REF!+#REF!+#REF!+#REF!</f>
        <v>0</v>
      </c>
      <c r="M226" s="35">
        <f>V226+AI226+AV226+BI226+BV226+CI226+CV226+DI226+DV226+EI226+EV226+FI226+FV226+GI226+GV226++HI226+HV226+II226+IV226+#REF!+#REF!+#REF!+#REF!+#REF!+#REF!+#REF!+#REF!+#REF!+#REF!+#REF!+#REF!+#REF!+#REF!+#REF!+#REF!+#REF!</f>
        <v>0</v>
      </c>
      <c r="N226" s="40">
        <f t="shared" si="49"/>
        <v>0</v>
      </c>
    </row>
    <row r="227" spans="2:14" ht="14.4">
      <c r="B227" s="63"/>
      <c r="C227" s="37"/>
      <c r="D227" s="37"/>
      <c r="E227" s="38"/>
      <c r="F227" s="38"/>
      <c r="G227" s="39"/>
      <c r="H227" s="26"/>
      <c r="I227" s="62" t="s">
        <v>13</v>
      </c>
      <c r="J227" s="35">
        <f>S227+AF227+AS227+BF227+BS227+CF227+CS227+DF227+DS227+EF227+ES227+FF227+FS227+GF227+GS227++HF227+HS227+IF227+IS227+#REF!+#REF!+#REF!+#REF!+#REF!+#REF!+#REF!+#REF!+#REF!+#REF!+#REF!+#REF!+#REF!+#REF!+#REF!+#REF!+#REF!</f>
        <v>0</v>
      </c>
      <c r="K227" s="35">
        <f>T227+AG227+AT227+BG227+BT227+CG227+CT227+DG227+DT227+EG227+ET227+FG227+FT227+GG227+GT227++HG227+HT227+IG227+IT227+#REF!+#REF!+#REF!+#REF!+#REF!+#REF!+#REF!+#REF!+#REF!+#REF!+#REF!+#REF!+#REF!+#REF!+#REF!+#REF!+#REF!</f>
        <v>0</v>
      </c>
      <c r="L227" s="35">
        <f>U227+AH227+AU227+BH227+BU227+CH227+CU227+DH227+DU227+EH227+EU227+FH227+FU227+GH227+GU227++HH227+HU227+IH227+IU227+#REF!+#REF!+#REF!+#REF!+#REF!+#REF!+#REF!+#REF!+#REF!+#REF!+#REF!+#REF!+#REF!+#REF!+#REF!+#REF!+#REF!</f>
        <v>0</v>
      </c>
      <c r="M227" s="35">
        <f>V227+AI227+AV227+BI227+BV227+CI227+CV227+DI227+DV227+EI227+EV227+FI227+FV227+GI227+GV227++HI227+HV227+II227+IV227+#REF!+#REF!+#REF!+#REF!+#REF!+#REF!+#REF!+#REF!+#REF!+#REF!+#REF!+#REF!+#REF!+#REF!+#REF!+#REF!+#REF!</f>
        <v>0</v>
      </c>
      <c r="N227" s="40">
        <f t="shared" si="49"/>
        <v>0</v>
      </c>
    </row>
    <row r="228" spans="2:14" ht="39.6">
      <c r="B228" s="63"/>
      <c r="C228" s="37"/>
      <c r="D228" s="37"/>
      <c r="E228" s="38"/>
      <c r="F228" s="55">
        <v>25</v>
      </c>
      <c r="G228" s="39"/>
      <c r="H228" s="67" t="s">
        <v>130</v>
      </c>
      <c r="I228" s="66" t="s">
        <v>12</v>
      </c>
      <c r="J228" s="68">
        <f>J234+J230+J232</f>
        <v>0</v>
      </c>
      <c r="K228" s="46">
        <f t="shared" ref="K228:N229" si="50">K234+K230+K232</f>
        <v>0</v>
      </c>
      <c r="L228" s="46">
        <f t="shared" si="50"/>
        <v>0</v>
      </c>
      <c r="M228" s="46">
        <f t="shared" si="50"/>
        <v>0</v>
      </c>
      <c r="N228" s="46">
        <f t="shared" si="50"/>
        <v>0</v>
      </c>
    </row>
    <row r="229" spans="2:14" ht="14.4">
      <c r="B229" s="63"/>
      <c r="C229" s="37"/>
      <c r="D229" s="37"/>
      <c r="E229" s="38"/>
      <c r="F229" s="38"/>
      <c r="G229" s="39"/>
      <c r="H229" s="61"/>
      <c r="I229" s="62" t="s">
        <v>13</v>
      </c>
      <c r="J229" s="46">
        <f>J235+J231+J233</f>
        <v>0</v>
      </c>
      <c r="K229" s="46">
        <f t="shared" si="50"/>
        <v>0</v>
      </c>
      <c r="L229" s="46">
        <f t="shared" si="50"/>
        <v>0</v>
      </c>
      <c r="M229" s="46">
        <f t="shared" si="50"/>
        <v>0</v>
      </c>
      <c r="N229" s="46">
        <f t="shared" si="50"/>
        <v>0</v>
      </c>
    </row>
    <row r="230" spans="2:14" ht="14.4">
      <c r="B230" s="63"/>
      <c r="C230" s="37"/>
      <c r="D230" s="37"/>
      <c r="E230" s="38"/>
      <c r="F230" s="38"/>
      <c r="G230" s="39" t="s">
        <v>39</v>
      </c>
      <c r="H230" s="26" t="s">
        <v>128</v>
      </c>
      <c r="I230" s="62" t="s">
        <v>12</v>
      </c>
      <c r="J230" s="35">
        <f>S230+AF230+AS230+BF230+BS230+CF230+CS230+DF230+DS230+EF230+ES230+FF230+FS230+GF230+GS230++HF230+HS230+IF230+IS230+#REF!+#REF!+#REF!+#REF!+#REF!+#REF!+#REF!+#REF!+#REF!+#REF!+#REF!+#REF!+#REF!+#REF!+#REF!+#REF!+#REF!</f>
        <v>0</v>
      </c>
      <c r="K230" s="35">
        <f>T230+AG230+AT230+BG230+BT230+CG230+CT230+DG230+DT230+EG230+ET230+FG230+FT230+GG230+GT230++HG230+HT230+IG230+IT230+#REF!+#REF!+#REF!+#REF!+#REF!+#REF!+#REF!+#REF!+#REF!+#REF!+#REF!+#REF!+#REF!+#REF!+#REF!+#REF!+#REF!</f>
        <v>0</v>
      </c>
      <c r="L230" s="35">
        <f>U230+AH230+AU230+BH230+BU230+CH230+CU230+DH230+DU230+EH230+EU230+FH230+FU230+GH230+GU230++HH230+HU230+IH230+IU230+#REF!+#REF!+#REF!+#REF!+#REF!+#REF!+#REF!+#REF!+#REF!+#REF!+#REF!+#REF!+#REF!+#REF!+#REF!+#REF!+#REF!</f>
        <v>0</v>
      </c>
      <c r="M230" s="35">
        <f>V230+AI230+AV230+BI230+BV230+CI230+CV230+DI230+DV230+EI230+EV230+FI230+FV230+GI230+GV230++HI230+HV230+II230+IV230+#REF!+#REF!+#REF!+#REF!+#REF!+#REF!+#REF!+#REF!+#REF!+#REF!+#REF!+#REF!+#REF!+#REF!+#REF!+#REF!+#REF!</f>
        <v>0</v>
      </c>
      <c r="N230" s="40">
        <f t="shared" ref="N230:N235" si="51">SUM(J230-K230-L230-M230)</f>
        <v>0</v>
      </c>
    </row>
    <row r="231" spans="2:14" ht="14.4">
      <c r="B231" s="63"/>
      <c r="C231" s="37"/>
      <c r="D231" s="37"/>
      <c r="E231" s="38"/>
      <c r="F231" s="38"/>
      <c r="G231" s="39"/>
      <c r="H231" s="26"/>
      <c r="I231" s="62" t="s">
        <v>13</v>
      </c>
      <c r="J231" s="35">
        <f>S231+AF231+AS231+BF231+BS231+CF231+CS231+DF231+DS231+EF231+ES231+FF231+FS231+GF231+GS231++HF231+HS231+IF231+IS231+#REF!+#REF!+#REF!+#REF!+#REF!+#REF!+#REF!+#REF!+#REF!+#REF!+#REF!+#REF!+#REF!+#REF!+#REF!+#REF!+#REF!</f>
        <v>0</v>
      </c>
      <c r="K231" s="35">
        <f>T231+AG231+AT231+BG231+BT231+CG231+CT231+DG231+DT231+EG231+ET231+FG231+FT231+GG231+GT231++HG231+HT231+IG231+IT231+#REF!+#REF!+#REF!+#REF!+#REF!+#REF!+#REF!+#REF!+#REF!+#REF!+#REF!+#REF!+#REF!+#REF!+#REF!+#REF!+#REF!</f>
        <v>0</v>
      </c>
      <c r="L231" s="35">
        <f>U231+AH231+AU231+BH231+BU231+CH231+CU231+DH231+DU231+EH231+EU231+FH231+FU231+GH231+GU231++HH231+HU231+IH231+IU231+#REF!+#REF!+#REF!+#REF!+#REF!+#REF!+#REF!+#REF!+#REF!+#REF!+#REF!+#REF!+#REF!+#REF!+#REF!+#REF!+#REF!</f>
        <v>0</v>
      </c>
      <c r="M231" s="35">
        <f>V231+AI231+AV231+BI231+BV231+CI231+CV231+DI231+DV231+EI231+EV231+FI231+FV231+GI231+GV231++HI231+HV231+II231+IV231+#REF!+#REF!+#REF!+#REF!+#REF!+#REF!+#REF!+#REF!+#REF!+#REF!+#REF!+#REF!+#REF!+#REF!+#REF!+#REF!+#REF!</f>
        <v>0</v>
      </c>
      <c r="N231" s="40">
        <f t="shared" si="51"/>
        <v>0</v>
      </c>
    </row>
    <row r="232" spans="2:14" ht="14.4">
      <c r="B232" s="63"/>
      <c r="C232" s="37"/>
      <c r="D232" s="37"/>
      <c r="E232" s="38"/>
      <c r="F232" s="38"/>
      <c r="G232" s="39" t="s">
        <v>69</v>
      </c>
      <c r="H232" s="26" t="s">
        <v>129</v>
      </c>
      <c r="I232" s="62" t="s">
        <v>12</v>
      </c>
      <c r="J232" s="35">
        <f>S232+AF232+AS232+BF232+BS232+CF232+CS232+DF232+DS232+EF232+ES232+FF232+FS232+GF232+GS232++HF232+HS232+IF232+IS232+#REF!+#REF!+#REF!+#REF!+#REF!+#REF!+#REF!+#REF!+#REF!+#REF!+#REF!+#REF!+#REF!+#REF!+#REF!+#REF!+#REF!</f>
        <v>0</v>
      </c>
      <c r="K232" s="35">
        <f>T232+AG232+AT232+BG232+BT232+CG232+CT232+DG232+DT232+EG232+ET232+FG232+FT232+GG232+GT232++HG232+HT232+IG232+IT232+#REF!+#REF!+#REF!+#REF!+#REF!+#REF!+#REF!+#REF!+#REF!+#REF!+#REF!+#REF!+#REF!+#REF!+#REF!+#REF!+#REF!</f>
        <v>0</v>
      </c>
      <c r="L232" s="35">
        <f>U232+AH232+AU232+BH232+BU232+CH232+CU232+DH232+DU232+EH232+EU232+FH232+FU232+GH232+GU232++HH232+HU232+IH232+IU232+#REF!+#REF!+#REF!+#REF!+#REF!+#REF!+#REF!+#REF!+#REF!+#REF!+#REF!+#REF!+#REF!+#REF!+#REF!+#REF!+#REF!</f>
        <v>0</v>
      </c>
      <c r="M232" s="35">
        <f>V232+AI232+AV232+BI232+BV232+CI232+CV232+DI232+DV232+EI232+EV232+FI232+FV232+GI232+GV232++HI232+HV232+II232+IV232+#REF!+#REF!+#REF!+#REF!+#REF!+#REF!+#REF!+#REF!+#REF!+#REF!+#REF!+#REF!+#REF!+#REF!+#REF!+#REF!+#REF!</f>
        <v>0</v>
      </c>
      <c r="N232" s="40">
        <f t="shared" si="51"/>
        <v>0</v>
      </c>
    </row>
    <row r="233" spans="2:14" ht="14.4">
      <c r="B233" s="63"/>
      <c r="C233" s="37"/>
      <c r="D233" s="37"/>
      <c r="E233" s="38"/>
      <c r="F233" s="38"/>
      <c r="G233" s="39"/>
      <c r="H233" s="26"/>
      <c r="I233" s="62" t="s">
        <v>13</v>
      </c>
      <c r="J233" s="35">
        <f>S233+AF233+AS233+BF233+BS233+CF233+CS233+DF233+DS233+EF233+ES233+FF233+FS233+GF233+GS233++HF233+HS233+IF233+IS233+#REF!+#REF!+#REF!+#REF!+#REF!+#REF!+#REF!+#REF!+#REF!+#REF!+#REF!+#REF!+#REF!+#REF!+#REF!+#REF!+#REF!</f>
        <v>0</v>
      </c>
      <c r="K233" s="35">
        <f>T233+AG233+AT233+BG233+BT233+CG233+CT233+DG233+DT233+EG233+ET233+FG233+FT233+GG233+GT233++HG233+HT233+IG233+IT233+#REF!+#REF!+#REF!+#REF!+#REF!+#REF!+#REF!+#REF!+#REF!+#REF!+#REF!+#REF!+#REF!+#REF!+#REF!+#REF!+#REF!</f>
        <v>0</v>
      </c>
      <c r="L233" s="35">
        <f>U233+AH233+AU233+BH233+BU233+CH233+CU233+DH233+DU233+EH233+EU233+FH233+FU233+GH233+GU233++HH233+HU233+IH233+IU233+#REF!+#REF!+#REF!+#REF!+#REF!+#REF!+#REF!+#REF!+#REF!+#REF!+#REF!+#REF!+#REF!+#REF!+#REF!+#REF!+#REF!</f>
        <v>0</v>
      </c>
      <c r="M233" s="35">
        <f>V233+AI233+AV233+BI233+BV233+CI233+CV233+DI233+DV233+EI233+EV233+FI233+FV233+GI233+GV233++HI233+HV233+II233+IV233+#REF!+#REF!+#REF!+#REF!+#REF!+#REF!+#REF!+#REF!+#REF!+#REF!+#REF!+#REF!+#REF!+#REF!+#REF!+#REF!+#REF!</f>
        <v>0</v>
      </c>
      <c r="N233" s="40">
        <f t="shared" si="51"/>
        <v>0</v>
      </c>
    </row>
    <row r="234" spans="2:14" ht="14.4">
      <c r="B234" s="63"/>
      <c r="C234" s="37"/>
      <c r="D234" s="37"/>
      <c r="E234" s="38"/>
      <c r="F234" s="38"/>
      <c r="G234" s="39" t="s">
        <v>51</v>
      </c>
      <c r="H234" s="26" t="s">
        <v>125</v>
      </c>
      <c r="I234" s="62" t="s">
        <v>12</v>
      </c>
      <c r="J234" s="35">
        <f>S234+AF234+AS234+BF234+BS234+CF234+CS234+DF234+DS234+EF234+ES234+FF234+FS234+GF234+GS234++HF234+HS234+IF234+IS234+#REF!+#REF!+#REF!+#REF!+#REF!+#REF!+#REF!+#REF!+#REF!+#REF!+#REF!+#REF!+#REF!+#REF!+#REF!+#REF!+#REF!</f>
        <v>0</v>
      </c>
      <c r="K234" s="35">
        <f>T234+AG234+AT234+BG234+BT234+CG234+CT234+DG234+DT234+EG234+ET234+FG234+FT234+GG234+GT234++HG234+HT234+IG234+IT234+#REF!+#REF!+#REF!+#REF!+#REF!+#REF!+#REF!+#REF!+#REF!+#REF!+#REF!+#REF!+#REF!+#REF!+#REF!+#REF!+#REF!</f>
        <v>0</v>
      </c>
      <c r="L234" s="35">
        <f>U234+AH234+AU234+BH234+BU234+CH234+CU234+DH234+DU234+EH234+EU234+FH234+FU234+GH234+GU234++HH234+HU234+IH234+IU234+#REF!+#REF!+#REF!+#REF!+#REF!+#REF!+#REF!+#REF!+#REF!+#REF!+#REF!+#REF!+#REF!+#REF!+#REF!+#REF!+#REF!</f>
        <v>0</v>
      </c>
      <c r="M234" s="35">
        <f>V234+AI234+AV234+BI234+BV234+CI234+CV234+DI234+DV234+EI234+EV234+FI234+FV234+GI234+GV234++HI234+HV234+II234+IV234+#REF!+#REF!+#REF!+#REF!+#REF!+#REF!+#REF!+#REF!+#REF!+#REF!+#REF!+#REF!+#REF!+#REF!+#REF!+#REF!+#REF!</f>
        <v>0</v>
      </c>
      <c r="N234" s="40">
        <f t="shared" si="51"/>
        <v>0</v>
      </c>
    </row>
    <row r="235" spans="2:14" ht="14.4">
      <c r="B235" s="63"/>
      <c r="C235" s="37"/>
      <c r="D235" s="37"/>
      <c r="E235" s="38"/>
      <c r="F235" s="38"/>
      <c r="G235" s="39"/>
      <c r="H235" s="26"/>
      <c r="I235" s="62" t="s">
        <v>13</v>
      </c>
      <c r="J235" s="35">
        <f>S235+AF235+AS235+BF235+BS235+CF235+CS235+DF235+DS235+EF235+ES235+FF235+FS235+GF235+GS235++HF235+HS235+IF235+IS235+#REF!+#REF!+#REF!+#REF!+#REF!+#REF!+#REF!+#REF!+#REF!+#REF!+#REF!+#REF!+#REF!+#REF!+#REF!+#REF!+#REF!</f>
        <v>0</v>
      </c>
      <c r="K235" s="35">
        <f>T235+AG235+AT235+BG235+BT235+CG235+CT235+DG235+DT235+EG235+ET235+FG235+FT235+GG235+GT235++HG235+HT235+IG235+IT235+#REF!+#REF!+#REF!+#REF!+#REF!+#REF!+#REF!+#REF!+#REF!+#REF!+#REF!+#REF!+#REF!+#REF!+#REF!+#REF!+#REF!</f>
        <v>0</v>
      </c>
      <c r="L235" s="35">
        <f>U235+AH235+AU235+BH235+BU235+CH235+CU235+DH235+DU235+EH235+EU235+FH235+FU235+GH235+GU235++HH235+HU235+IH235+IU235+#REF!+#REF!+#REF!+#REF!+#REF!+#REF!+#REF!+#REF!+#REF!+#REF!+#REF!+#REF!+#REF!+#REF!+#REF!+#REF!+#REF!</f>
        <v>0</v>
      </c>
      <c r="M235" s="35">
        <f>V235+AI235+AV235+BI235+BV235+CI235+CV235+DI235+DV235+EI235+EV235+FI235+FV235+GI235+GV235++HI235+HV235+II235+IV235+#REF!+#REF!+#REF!+#REF!+#REF!+#REF!+#REF!+#REF!+#REF!+#REF!+#REF!+#REF!+#REF!+#REF!+#REF!+#REF!+#REF!</f>
        <v>0</v>
      </c>
      <c r="N235" s="40">
        <f t="shared" si="51"/>
        <v>0</v>
      </c>
    </row>
    <row r="236" spans="2:14" ht="92.4">
      <c r="B236" s="63"/>
      <c r="C236" s="37"/>
      <c r="D236" s="37"/>
      <c r="E236" s="38"/>
      <c r="F236" s="55">
        <v>26</v>
      </c>
      <c r="G236" s="39"/>
      <c r="H236" s="67" t="s">
        <v>131</v>
      </c>
      <c r="I236" s="66" t="s">
        <v>12</v>
      </c>
      <c r="J236" s="46">
        <f>J242+J238+J240</f>
        <v>0</v>
      </c>
      <c r="K236" s="46">
        <f t="shared" ref="K236:N237" si="52">K242+K238+K240</f>
        <v>0</v>
      </c>
      <c r="L236" s="46">
        <f t="shared" si="52"/>
        <v>0</v>
      </c>
      <c r="M236" s="46">
        <f t="shared" si="52"/>
        <v>0</v>
      </c>
      <c r="N236" s="46">
        <f t="shared" si="52"/>
        <v>0</v>
      </c>
    </row>
    <row r="237" spans="2:14" ht="14.4">
      <c r="B237" s="63"/>
      <c r="C237" s="37"/>
      <c r="D237" s="37"/>
      <c r="E237" s="38"/>
      <c r="F237" s="38"/>
      <c r="G237" s="39"/>
      <c r="H237" s="61"/>
      <c r="I237" s="62" t="s">
        <v>13</v>
      </c>
      <c r="J237" s="46">
        <f>J243+J239+J241</f>
        <v>0</v>
      </c>
      <c r="K237" s="46">
        <f t="shared" si="52"/>
        <v>0</v>
      </c>
      <c r="L237" s="46">
        <f t="shared" si="52"/>
        <v>0</v>
      </c>
      <c r="M237" s="46">
        <f t="shared" si="52"/>
        <v>0</v>
      </c>
      <c r="N237" s="46">
        <f t="shared" si="52"/>
        <v>0</v>
      </c>
    </row>
    <row r="238" spans="2:14" ht="14.4">
      <c r="B238" s="63"/>
      <c r="C238" s="37"/>
      <c r="D238" s="37"/>
      <c r="E238" s="38"/>
      <c r="F238" s="38"/>
      <c r="G238" s="39" t="s">
        <v>39</v>
      </c>
      <c r="H238" s="26" t="s">
        <v>128</v>
      </c>
      <c r="I238" s="62" t="s">
        <v>12</v>
      </c>
      <c r="J238" s="35">
        <f>S238+AF238+AS238+BF238+BS238+CF238+CS238+DF238+DS238+EF238+ES238+FF238+FS238+GF238+GS238++HF238+HS238+IF238+IS238+#REF!+#REF!+#REF!+#REF!+#REF!+#REF!+#REF!+#REF!+#REF!+#REF!+#REF!+#REF!+#REF!+#REF!+#REF!+#REF!+#REF!</f>
        <v>0</v>
      </c>
      <c r="K238" s="35">
        <f>T238+AG238+AT238+BG238+BT238+CG238+CT238+DG238+DT238+EG238+ET238+FG238+FT238+GG238+GT238++HG238+HT238+IG238+IT238+#REF!+#REF!+#REF!+#REF!+#REF!+#REF!+#REF!+#REF!+#REF!+#REF!+#REF!+#REF!+#REF!+#REF!+#REF!+#REF!+#REF!</f>
        <v>0</v>
      </c>
      <c r="L238" s="35">
        <f>U238+AH238+AU238+BH238+BU238+CH238+CU238+DH238+DU238+EH238+EU238+FH238+FU238+GH238+GU238++HH238+HU238+IH238+IU238+#REF!+#REF!+#REF!+#REF!+#REF!+#REF!+#REF!+#REF!+#REF!+#REF!+#REF!+#REF!+#REF!+#REF!+#REF!+#REF!+#REF!</f>
        <v>0</v>
      </c>
      <c r="M238" s="35">
        <f>V238+AI238+AV238+BI238+BV238+CI238+CV238+DI238+DV238+EI238+EV238+FI238+FV238+GI238+GV238++HI238+HV238+II238+IV238+#REF!+#REF!+#REF!+#REF!+#REF!+#REF!+#REF!+#REF!+#REF!+#REF!+#REF!+#REF!+#REF!+#REF!+#REF!+#REF!+#REF!</f>
        <v>0</v>
      </c>
      <c r="N238" s="40">
        <f t="shared" ref="N238:N243" si="53">SUM(J238-K238-L238-M238)</f>
        <v>0</v>
      </c>
    </row>
    <row r="239" spans="2:14" ht="14.4">
      <c r="B239" s="63"/>
      <c r="C239" s="37"/>
      <c r="D239" s="37"/>
      <c r="E239" s="38"/>
      <c r="F239" s="38"/>
      <c r="G239" s="39"/>
      <c r="H239" s="26"/>
      <c r="I239" s="62" t="s">
        <v>13</v>
      </c>
      <c r="J239" s="35">
        <f>S239+AF239+AS239+BF239+BS239+CF239+CS239+DF239+DS239+EF239+ES239+FF239+FS239+GF239+GS239++HF239+HS239+IF239+IS239+#REF!+#REF!+#REF!+#REF!+#REF!+#REF!+#REF!+#REF!+#REF!+#REF!+#REF!+#REF!+#REF!+#REF!+#REF!+#REF!+#REF!</f>
        <v>0</v>
      </c>
      <c r="K239" s="35">
        <f>T239+AG239+AT239+BG239+BT239+CG239+CT239+DG239+DT239+EG239+ET239+FG239+FT239+GG239+GT239++HG239+HT239+IG239+IT239+#REF!+#REF!+#REF!+#REF!+#REF!+#REF!+#REF!+#REF!+#REF!+#REF!+#REF!+#REF!+#REF!+#REF!+#REF!+#REF!+#REF!</f>
        <v>0</v>
      </c>
      <c r="L239" s="35">
        <f>U239+AH239+AU239+BH239+BU239+CH239+CU239+DH239+DU239+EH239+EU239+FH239+FU239+GH239+GU239++HH239+HU239+IH239+IU239+#REF!+#REF!+#REF!+#REF!+#REF!+#REF!+#REF!+#REF!+#REF!+#REF!+#REF!+#REF!+#REF!+#REF!+#REF!+#REF!+#REF!</f>
        <v>0</v>
      </c>
      <c r="M239" s="35">
        <f>V239+AI239+AV239+BI239+BV239+CI239+CV239+DI239+DV239+EI239+EV239+FI239+FV239+GI239+GV239++HI239+HV239+II239+IV239+#REF!+#REF!+#REF!+#REF!+#REF!+#REF!+#REF!+#REF!+#REF!+#REF!+#REF!+#REF!+#REF!+#REF!+#REF!+#REF!+#REF!</f>
        <v>0</v>
      </c>
      <c r="N239" s="40">
        <f t="shared" si="53"/>
        <v>0</v>
      </c>
    </row>
    <row r="240" spans="2:14" ht="14.4">
      <c r="B240" s="63"/>
      <c r="C240" s="37"/>
      <c r="D240" s="37"/>
      <c r="E240" s="38"/>
      <c r="F240" s="38"/>
      <c r="G240" s="39" t="s">
        <v>69</v>
      </c>
      <c r="H240" s="26" t="s">
        <v>129</v>
      </c>
      <c r="I240" s="62" t="s">
        <v>12</v>
      </c>
      <c r="J240" s="35">
        <f>S240+AF240+AS240+BF240+BS240+CF240+CS240+DF240+DS240+EF240+ES240+FF240+FS240+GF240+GS240++HF240+HS240+IF240+IS240+#REF!+#REF!+#REF!+#REF!+#REF!+#REF!+#REF!+#REF!+#REF!+#REF!+#REF!+#REF!+#REF!+#REF!+#REF!+#REF!+#REF!</f>
        <v>0</v>
      </c>
      <c r="K240" s="35">
        <f>T240+AG240+AT240+BG240+BT240+CG240+CT240+DG240+DT240+EG240+ET240+FG240+FT240+GG240+GT240++HG240+HT240+IG240+IT240+#REF!+#REF!+#REF!+#REF!+#REF!+#REF!+#REF!+#REF!+#REF!+#REF!+#REF!+#REF!+#REF!+#REF!+#REF!+#REF!+#REF!</f>
        <v>0</v>
      </c>
      <c r="L240" s="35">
        <f>U240+AH240+AU240+BH240+BU240+CH240+CU240+DH240+DU240+EH240+EU240+FH240+FU240+GH240+GU240++HH240+HU240+IH240+IU240+#REF!+#REF!+#REF!+#REF!+#REF!+#REF!+#REF!+#REF!+#REF!+#REF!+#REF!+#REF!+#REF!+#REF!+#REF!+#REF!+#REF!</f>
        <v>0</v>
      </c>
      <c r="M240" s="35">
        <f>V240+AI240+AV240+BI240+BV240+CI240+CV240+DI240+DV240+EI240+EV240+FI240+FV240+GI240+GV240++HI240+HV240+II240+IV240+#REF!+#REF!+#REF!+#REF!+#REF!+#REF!+#REF!+#REF!+#REF!+#REF!+#REF!+#REF!+#REF!+#REF!+#REF!+#REF!+#REF!</f>
        <v>0</v>
      </c>
      <c r="N240" s="40">
        <f t="shared" si="53"/>
        <v>0</v>
      </c>
    </row>
    <row r="241" spans="2:14" ht="14.4">
      <c r="B241" s="63"/>
      <c r="C241" s="37"/>
      <c r="D241" s="37"/>
      <c r="E241" s="38"/>
      <c r="F241" s="38"/>
      <c r="G241" s="39"/>
      <c r="H241" s="26"/>
      <c r="I241" s="62" t="s">
        <v>13</v>
      </c>
      <c r="J241" s="35">
        <f>S241+AF241+AS241+BF241+BS241+CF241+CS241+DF241+DS241+EF241+ES241+FF241+FS241+GF241+GS241++HF241+HS241+IF241+IS241+#REF!+#REF!+#REF!+#REF!+#REF!+#REF!+#REF!+#REF!+#REF!+#REF!+#REF!+#REF!+#REF!+#REF!+#REF!+#REF!+#REF!</f>
        <v>0</v>
      </c>
      <c r="K241" s="35">
        <f>T241+AG241+AT241+BG241+BT241+CG241+CT241+DG241+DT241+EG241+ET241+FG241+FT241+GG241+GT241++HG241+HT241+IG241+IT241+#REF!+#REF!+#REF!+#REF!+#REF!+#REF!+#REF!+#REF!+#REF!+#REF!+#REF!+#REF!+#REF!+#REF!+#REF!+#REF!+#REF!</f>
        <v>0</v>
      </c>
      <c r="L241" s="35">
        <f>U241+AH241+AU241+BH241+BU241+CH241+CU241+DH241+DU241+EH241+EU241+FH241+FU241+GH241+GU241++HH241+HU241+IH241+IU241+#REF!+#REF!+#REF!+#REF!+#REF!+#REF!+#REF!+#REF!+#REF!+#REF!+#REF!+#REF!+#REF!+#REF!+#REF!+#REF!+#REF!</f>
        <v>0</v>
      </c>
      <c r="M241" s="35">
        <f>V241+AI241+AV241+BI241+BV241+CI241+CV241+DI241+DV241+EI241+EV241+FI241+FV241+GI241+GV241++HI241+HV241+II241+IV241+#REF!+#REF!+#REF!+#REF!+#REF!+#REF!+#REF!+#REF!+#REF!+#REF!+#REF!+#REF!+#REF!+#REF!+#REF!+#REF!+#REF!</f>
        <v>0</v>
      </c>
      <c r="N241" s="40">
        <f t="shared" si="53"/>
        <v>0</v>
      </c>
    </row>
    <row r="242" spans="2:14" ht="14.4">
      <c r="B242" s="63"/>
      <c r="C242" s="37"/>
      <c r="D242" s="37"/>
      <c r="E242" s="38"/>
      <c r="F242" s="38"/>
      <c r="G242" s="39" t="s">
        <v>51</v>
      </c>
      <c r="H242" s="26" t="s">
        <v>125</v>
      </c>
      <c r="I242" s="62" t="s">
        <v>12</v>
      </c>
      <c r="J242" s="35">
        <f>S242+AF242+AS242+BF242+BS242+CF242+CS242+DF242+DS242+EF242+ES242+FF242+FS242+GF242+GS242++HF242+HS242+IF242+IS242+#REF!+#REF!+#REF!+#REF!+#REF!+#REF!+#REF!+#REF!+#REF!+#REF!+#REF!+#REF!+#REF!+#REF!+#REF!+#REF!+#REF!</f>
        <v>0</v>
      </c>
      <c r="K242" s="35">
        <f>T242+AG242+AT242+BG242+BT242+CG242+CT242+DG242+DT242+EG242+ET242+FG242+FT242+GG242+GT242++HG242+HT242+IG242+IT242+#REF!+#REF!+#REF!+#REF!+#REF!+#REF!+#REF!+#REF!+#REF!+#REF!+#REF!+#REF!+#REF!+#REF!+#REF!+#REF!+#REF!</f>
        <v>0</v>
      </c>
      <c r="L242" s="35">
        <f>U242+AH242+AU242+BH242+BU242+CH242+CU242+DH242+DU242+EH242+EU242+FH242+FU242+GH242+GU242++HH242+HU242+IH242+IU242+#REF!+#REF!+#REF!+#REF!+#REF!+#REF!+#REF!+#REF!+#REF!+#REF!+#REF!+#REF!+#REF!+#REF!+#REF!+#REF!+#REF!</f>
        <v>0</v>
      </c>
      <c r="M242" s="35">
        <f>V242+AI242+AV242+BI242+BV242+CI242+CV242+DI242+DV242+EI242+EV242+FI242+FV242+GI242+GV242++HI242+HV242+II242+IV242+#REF!+#REF!+#REF!+#REF!+#REF!+#REF!+#REF!+#REF!+#REF!+#REF!+#REF!+#REF!+#REF!+#REF!+#REF!+#REF!+#REF!</f>
        <v>0</v>
      </c>
      <c r="N242" s="40">
        <f t="shared" si="53"/>
        <v>0</v>
      </c>
    </row>
    <row r="243" spans="2:14" ht="14.4">
      <c r="B243" s="63"/>
      <c r="C243" s="37"/>
      <c r="D243" s="37"/>
      <c r="E243" s="38"/>
      <c r="F243" s="38"/>
      <c r="G243" s="39"/>
      <c r="H243" s="26"/>
      <c r="I243" s="62" t="s">
        <v>13</v>
      </c>
      <c r="J243" s="35">
        <f>S243+AF243+AS243+BF243+BS243+CF243+CS243+DF243+DS243+EF243+ES243+FF243+FS243+GF243+GS243++HF243+HS243+IF243+IS243+#REF!+#REF!+#REF!+#REF!+#REF!+#REF!+#REF!+#REF!+#REF!+#REF!+#REF!+#REF!+#REF!+#REF!+#REF!+#REF!+#REF!</f>
        <v>0</v>
      </c>
      <c r="K243" s="35">
        <f>T243+AG243+AT243+BG243+BT243+CG243+CT243+DG243+DT243+EG243+ET243+FG243+FT243+GG243+GT243++HG243+HT243+IG243+IT243+#REF!+#REF!+#REF!+#REF!+#REF!+#REF!+#REF!+#REF!+#REF!+#REF!+#REF!+#REF!+#REF!+#REF!+#REF!+#REF!+#REF!</f>
        <v>0</v>
      </c>
      <c r="L243" s="35">
        <f>U243+AH243+AU243+BH243+BU243+CH243+CU243+DH243+DU243+EH243+EU243+FH243+FU243+GH243+GU243++HH243+HU243+IH243+IU243+#REF!+#REF!+#REF!+#REF!+#REF!+#REF!+#REF!+#REF!+#REF!+#REF!+#REF!+#REF!+#REF!+#REF!+#REF!+#REF!+#REF!</f>
        <v>0</v>
      </c>
      <c r="M243" s="35">
        <f>V243+AI243+AV243+BI243+BV243+CI243+CV243+DI243+DV243+EI243+EV243+FI243+FV243+GI243+GV243++HI243+HV243+II243+IV243+#REF!+#REF!+#REF!+#REF!+#REF!+#REF!+#REF!+#REF!+#REF!+#REF!+#REF!+#REF!+#REF!+#REF!+#REF!+#REF!+#REF!</f>
        <v>0</v>
      </c>
      <c r="N243" s="40">
        <f t="shared" si="53"/>
        <v>0</v>
      </c>
    </row>
    <row r="244" spans="2:14" ht="79.2">
      <c r="B244" s="63"/>
      <c r="C244" s="37"/>
      <c r="D244" s="37"/>
      <c r="E244" s="38"/>
      <c r="F244" s="55">
        <v>27</v>
      </c>
      <c r="G244" s="39"/>
      <c r="H244" s="67" t="s">
        <v>132</v>
      </c>
      <c r="I244" s="66" t="s">
        <v>12</v>
      </c>
      <c r="J244" s="46">
        <f>J246+J248</f>
        <v>0</v>
      </c>
      <c r="K244" s="46">
        <f t="shared" ref="K244:N245" si="54">K246+K248</f>
        <v>0</v>
      </c>
      <c r="L244" s="46">
        <f t="shared" si="54"/>
        <v>0</v>
      </c>
      <c r="M244" s="46">
        <f t="shared" si="54"/>
        <v>0</v>
      </c>
      <c r="N244" s="46">
        <f>N246+N248</f>
        <v>0</v>
      </c>
    </row>
    <row r="245" spans="2:14" ht="14.4">
      <c r="B245" s="63"/>
      <c r="C245" s="37"/>
      <c r="D245" s="37"/>
      <c r="E245" s="38"/>
      <c r="F245" s="38"/>
      <c r="G245" s="39"/>
      <c r="H245" s="61"/>
      <c r="I245" s="62" t="s">
        <v>13</v>
      </c>
      <c r="J245" s="46">
        <f>J247+J249</f>
        <v>0</v>
      </c>
      <c r="K245" s="46">
        <f t="shared" si="54"/>
        <v>0</v>
      </c>
      <c r="L245" s="46">
        <f t="shared" si="54"/>
        <v>0</v>
      </c>
      <c r="M245" s="46">
        <f t="shared" si="54"/>
        <v>0</v>
      </c>
      <c r="N245" s="46">
        <f t="shared" si="54"/>
        <v>0</v>
      </c>
    </row>
    <row r="246" spans="2:14" ht="14.4">
      <c r="B246" s="63"/>
      <c r="C246" s="37"/>
      <c r="D246" s="37"/>
      <c r="E246" s="38"/>
      <c r="F246" s="38"/>
      <c r="G246" s="39" t="s">
        <v>39</v>
      </c>
      <c r="H246" s="26" t="s">
        <v>133</v>
      </c>
      <c r="I246" s="62" t="s">
        <v>12</v>
      </c>
      <c r="J246" s="35">
        <f>S246+AF246+AS246+BF246+BS246+CF246+CS246+DF246+DS246+EF246+ES246+FF246+FS246+GF246+GS246++HF246+HS246+IF246+IS246+#REF!+#REF!+#REF!+#REF!+#REF!+#REF!+#REF!+#REF!+#REF!+#REF!+#REF!+#REF!+#REF!+#REF!+#REF!+#REF!+#REF!</f>
        <v>0</v>
      </c>
      <c r="K246" s="35">
        <f>T246+AG246+AT246+BG246+BT246+CG246+CT246+DG246+DT246+EG246+ET246+FG246+FT246+GG246+GT246++HG246+HT246+IG246+IT246+#REF!+#REF!+#REF!+#REF!+#REF!+#REF!+#REF!+#REF!+#REF!+#REF!+#REF!+#REF!+#REF!+#REF!+#REF!+#REF!+#REF!</f>
        <v>0</v>
      </c>
      <c r="L246" s="35">
        <f>U246+AH246+AU246+BH246+BU246+CH246+CU246+DH246+DU246+EH246+EU246+FH246+FU246+GH246+GU246++HH246+HU246+IH246+IU246+#REF!+#REF!+#REF!+#REF!+#REF!+#REF!+#REF!+#REF!+#REF!+#REF!+#REF!+#REF!+#REF!+#REF!+#REF!+#REF!+#REF!</f>
        <v>0</v>
      </c>
      <c r="M246" s="35">
        <f>V246+AI246+AV246+BI246+BV246+CI246+CV246+DI246+DV246+EI246+EV246+FI246+FV246+GI246+GV246++HI246+HV246+II246+IV246+#REF!+#REF!+#REF!+#REF!+#REF!+#REF!+#REF!+#REF!+#REF!+#REF!+#REF!+#REF!+#REF!+#REF!+#REF!+#REF!+#REF!</f>
        <v>0</v>
      </c>
      <c r="N246" s="40">
        <f t="shared" ref="N246:N253" si="55">SUM(J246-K246-L246-M246)</f>
        <v>0</v>
      </c>
    </row>
    <row r="247" spans="2:14" ht="14.4">
      <c r="B247" s="63"/>
      <c r="C247" s="37"/>
      <c r="D247" s="37"/>
      <c r="E247" s="38"/>
      <c r="F247" s="38"/>
      <c r="G247" s="39"/>
      <c r="H247" s="26"/>
      <c r="I247" s="62" t="s">
        <v>13</v>
      </c>
      <c r="J247" s="35">
        <f>S247+AF247+AS247+BF247+BS247+CF247+CS247+DF247+DS247+EF247+ES247+FF247+FS247+GF247+GS247++HF247+HS247+IF247+IS247+#REF!+#REF!+#REF!+#REF!+#REF!+#REF!+#REF!+#REF!+#REF!+#REF!+#REF!+#REF!+#REF!+#REF!+#REF!+#REF!+#REF!</f>
        <v>0</v>
      </c>
      <c r="K247" s="35">
        <f>T247+AG247+AT247+BG247+BT247+CG247+CT247+DG247+DT247+EG247+ET247+FG247+FT247+GG247+GT247++HG247+HT247+IG247+IT247+#REF!+#REF!+#REF!+#REF!+#REF!+#REF!+#REF!+#REF!+#REF!+#REF!+#REF!+#REF!+#REF!+#REF!+#REF!+#REF!+#REF!</f>
        <v>0</v>
      </c>
      <c r="L247" s="35">
        <f>U247+AH247+AU247+BH247+BU247+CH247+CU247+DH247+DU247+EH247+EU247+FH247+FU247+GH247+GU247++HH247+HU247+IH247+IU247+#REF!+#REF!+#REF!+#REF!+#REF!+#REF!+#REF!+#REF!+#REF!+#REF!+#REF!+#REF!+#REF!+#REF!+#REF!+#REF!+#REF!</f>
        <v>0</v>
      </c>
      <c r="M247" s="35">
        <f>V247+AI247+AV247+BI247+BV247+CI247+CV247+DI247+DV247+EI247+EV247+FI247+FV247+GI247+GV247++HI247+HV247+II247+IV247+#REF!+#REF!+#REF!+#REF!+#REF!+#REF!+#REF!+#REF!+#REF!+#REF!+#REF!+#REF!+#REF!+#REF!+#REF!+#REF!+#REF!</f>
        <v>0</v>
      </c>
      <c r="N247" s="40">
        <f t="shared" si="55"/>
        <v>0</v>
      </c>
    </row>
    <row r="248" spans="2:14" ht="14.4">
      <c r="B248" s="63"/>
      <c r="C248" s="37"/>
      <c r="D248" s="37"/>
      <c r="E248" s="38"/>
      <c r="F248" s="38"/>
      <c r="G248" s="39" t="s">
        <v>69</v>
      </c>
      <c r="H248" s="26" t="s">
        <v>134</v>
      </c>
      <c r="I248" s="62" t="s">
        <v>12</v>
      </c>
      <c r="J248" s="35">
        <f>S248+AF248+AS248+BF248+BS248+CF248+CS248+DF248+DS248+EF248+ES248+FF248+FS248+GF248+GS248++HF248+HS248+IF248+IS248+#REF!+#REF!+#REF!+#REF!+#REF!+#REF!+#REF!+#REF!+#REF!+#REF!+#REF!+#REF!+#REF!+#REF!+#REF!+#REF!+#REF!</f>
        <v>0</v>
      </c>
      <c r="K248" s="35">
        <f>T248+AG248+AT248+BG248+BT248+CG248+CT248+DG248+DT248+EG248+ET248+FG248+FT248+GG248+GT248++HG248+HT248+IG248+IT248+#REF!+#REF!+#REF!+#REF!+#REF!+#REF!+#REF!+#REF!+#REF!+#REF!+#REF!+#REF!+#REF!+#REF!+#REF!+#REF!+#REF!</f>
        <v>0</v>
      </c>
      <c r="L248" s="35">
        <f>U248+AH248+AU248+BH248+BU248+CH248+CU248+DH248+DU248+EH248+EU248+FH248+FU248+GH248+GU248++HH248+HU248+IH248+IU248+#REF!+#REF!+#REF!+#REF!+#REF!+#REF!+#REF!+#REF!+#REF!+#REF!+#REF!+#REF!+#REF!+#REF!+#REF!+#REF!+#REF!</f>
        <v>0</v>
      </c>
      <c r="M248" s="35">
        <f>V248+AI248+AV248+BI248+BV248+CI248+CV248+DI248+DV248+EI248+EV248+FI248+FV248+GI248+GV248++HI248+HV248+II248+IV248+#REF!+#REF!+#REF!+#REF!+#REF!+#REF!+#REF!+#REF!+#REF!+#REF!+#REF!+#REF!+#REF!+#REF!+#REF!+#REF!+#REF!</f>
        <v>0</v>
      </c>
      <c r="N248" s="40">
        <f t="shared" si="55"/>
        <v>0</v>
      </c>
    </row>
    <row r="249" spans="2:14" ht="14.4">
      <c r="B249" s="63"/>
      <c r="C249" s="37"/>
      <c r="D249" s="37"/>
      <c r="E249" s="38"/>
      <c r="F249" s="38"/>
      <c r="G249" s="39"/>
      <c r="H249" s="26"/>
      <c r="I249" s="62" t="s">
        <v>13</v>
      </c>
      <c r="J249" s="35">
        <f>S249+AF249+AS249+BF249+BS249+CF249+CS249+DF249+DS249+EF249+ES249+FF249+FS249+GF249+GS249++HF249+HS249+IF249+IS249+#REF!+#REF!+#REF!+#REF!+#REF!+#REF!+#REF!+#REF!+#REF!+#REF!+#REF!+#REF!+#REF!+#REF!+#REF!+#REF!+#REF!</f>
        <v>0</v>
      </c>
      <c r="K249" s="35">
        <f>T249+AG249+AT249+BG249+BT249+CG249+CT249+DG249+DT249+EG249+ET249+FG249+FT249+GG249+GT249++HG249+HT249+IG249+IT249+#REF!+#REF!+#REF!+#REF!+#REF!+#REF!+#REF!+#REF!+#REF!+#REF!+#REF!+#REF!+#REF!+#REF!+#REF!+#REF!+#REF!</f>
        <v>0</v>
      </c>
      <c r="L249" s="35">
        <f>U249+AH249+AU249+BH249+BU249+CH249+CU249+DH249+DU249+EH249+EU249+FH249+FU249+GH249+GU249++HH249+HU249+IH249+IU249+#REF!+#REF!+#REF!+#REF!+#REF!+#REF!+#REF!+#REF!+#REF!+#REF!+#REF!+#REF!+#REF!+#REF!+#REF!+#REF!+#REF!</f>
        <v>0</v>
      </c>
      <c r="M249" s="35">
        <f>V249+AI249+AV249+BI249+BV249+CI249+CV249+DI249+DV249+EI249+EV249+FI249+FV249+GI249+GV249++HI249+HV249+II249+IV249+#REF!+#REF!+#REF!+#REF!+#REF!+#REF!+#REF!+#REF!+#REF!+#REF!+#REF!+#REF!+#REF!+#REF!+#REF!+#REF!+#REF!</f>
        <v>0</v>
      </c>
      <c r="N249" s="40">
        <f t="shared" si="55"/>
        <v>0</v>
      </c>
    </row>
    <row r="250" spans="2:14" ht="14.4">
      <c r="B250" s="63"/>
      <c r="C250" s="37"/>
      <c r="D250" s="37"/>
      <c r="E250" s="37">
        <v>59</v>
      </c>
      <c r="F250" s="37"/>
      <c r="G250" s="33"/>
      <c r="H250" s="61" t="s">
        <v>135</v>
      </c>
      <c r="I250" s="62" t="s">
        <v>12</v>
      </c>
      <c r="J250" s="40">
        <f>J252</f>
        <v>0</v>
      </c>
      <c r="K250" s="40">
        <f t="shared" ref="K250:M251" si="56">K252</f>
        <v>0</v>
      </c>
      <c r="L250" s="40">
        <f t="shared" si="56"/>
        <v>0</v>
      </c>
      <c r="M250" s="40">
        <f t="shared" si="56"/>
        <v>0</v>
      </c>
      <c r="N250" s="40">
        <f t="shared" si="55"/>
        <v>0</v>
      </c>
    </row>
    <row r="251" spans="2:14" ht="14.4">
      <c r="B251" s="63"/>
      <c r="C251" s="37"/>
      <c r="D251" s="37"/>
      <c r="E251" s="37"/>
      <c r="F251" s="37"/>
      <c r="G251" s="33"/>
      <c r="H251" s="61"/>
      <c r="I251" s="62" t="s">
        <v>13</v>
      </c>
      <c r="J251" s="40">
        <f>J253</f>
        <v>0</v>
      </c>
      <c r="K251" s="40">
        <f t="shared" si="56"/>
        <v>0</v>
      </c>
      <c r="L251" s="40">
        <f t="shared" si="56"/>
        <v>0</v>
      </c>
      <c r="M251" s="40">
        <f t="shared" si="56"/>
        <v>0</v>
      </c>
      <c r="N251" s="40">
        <f t="shared" si="55"/>
        <v>0</v>
      </c>
    </row>
    <row r="252" spans="2:14" ht="14.4">
      <c r="B252" s="63"/>
      <c r="C252" s="37"/>
      <c r="D252" s="37"/>
      <c r="E252" s="37"/>
      <c r="F252" s="37">
        <v>17</v>
      </c>
      <c r="G252" s="39"/>
      <c r="H252" s="26" t="s">
        <v>136</v>
      </c>
      <c r="I252" s="62" t="s">
        <v>12</v>
      </c>
      <c r="J252" s="35">
        <f>S252+AF252+AS252+BF252+BS252+CF252+CS252+DF252+DS252+EF252+ES252+FF252+FS252+GF252+GS252++HF252+HS252+IF252+IS252+#REF!+#REF!+#REF!+#REF!+#REF!+#REF!+#REF!+#REF!+#REF!+#REF!+#REF!+#REF!+#REF!+#REF!+#REF!+#REF!+#REF!</f>
        <v>0</v>
      </c>
      <c r="K252" s="35">
        <f>T252+AG252+AT252+BG252+BT252+CG252+CT252+DG252+DT252+EG252+ET252+FG252+FT252+GG252+GT252++HG252+HT252+IG252+IT252+#REF!+#REF!+#REF!+#REF!+#REF!+#REF!+#REF!+#REF!+#REF!+#REF!+#REF!+#REF!+#REF!+#REF!+#REF!+#REF!+#REF!</f>
        <v>0</v>
      </c>
      <c r="L252" s="35">
        <f>U252+AH252+AU252+BH252+BU252+CH252+CU252+DH252+DU252+EH252+EU252+FH252+FU252+GH252+GU252++HH252+HU252+IH252+IU252+#REF!+#REF!+#REF!+#REF!+#REF!+#REF!+#REF!+#REF!+#REF!+#REF!+#REF!+#REF!+#REF!+#REF!+#REF!+#REF!+#REF!</f>
        <v>0</v>
      </c>
      <c r="M252" s="35">
        <f>V252+AI252+AV252+BI252+BV252+CI252+CV252+DI252+DV252+EI252+EV252+FI252+FV252+GI252+GV252++HI252+HV252+II252+IV252+#REF!+#REF!+#REF!+#REF!+#REF!+#REF!+#REF!+#REF!+#REF!+#REF!+#REF!+#REF!+#REF!+#REF!+#REF!+#REF!+#REF!</f>
        <v>0</v>
      </c>
      <c r="N252" s="40">
        <f t="shared" si="55"/>
        <v>0</v>
      </c>
    </row>
    <row r="253" spans="2:14" ht="14.4">
      <c r="B253" s="63"/>
      <c r="C253" s="37"/>
      <c r="D253" s="37"/>
      <c r="E253" s="37"/>
      <c r="F253" s="37"/>
      <c r="G253" s="39"/>
      <c r="H253" s="26"/>
      <c r="I253" s="62" t="s">
        <v>13</v>
      </c>
      <c r="J253" s="35">
        <f>S253+AF253+AS253+BF253+BS253+CF253+CS253+DF253+DS253+EF253+ES253+FF253+FS253+GF253+GS253++HF253+HS253+IF253+IS253+#REF!+#REF!+#REF!+#REF!+#REF!+#REF!+#REF!+#REF!+#REF!+#REF!+#REF!+#REF!+#REF!+#REF!+#REF!+#REF!+#REF!</f>
        <v>0</v>
      </c>
      <c r="K253" s="35">
        <f>T253+AG253+AT253+BG253+BT253+CG253+CT253+DG253+DT253+EG253+ET253+FG253+FT253+GG253+GT253++HG253+HT253+IG253+IT253+#REF!+#REF!+#REF!+#REF!+#REF!+#REF!+#REF!+#REF!+#REF!+#REF!+#REF!+#REF!+#REF!+#REF!+#REF!+#REF!+#REF!</f>
        <v>0</v>
      </c>
      <c r="L253" s="35">
        <f>U253+AH253+AU253+BH253+BU253+CH253+CU253+DH253+DU253+EH253+EU253+FH253+FU253+GH253+GU253++HH253+HU253+IH253+IU253+#REF!+#REF!+#REF!+#REF!+#REF!+#REF!+#REF!+#REF!+#REF!+#REF!+#REF!+#REF!+#REF!+#REF!+#REF!+#REF!+#REF!</f>
        <v>0</v>
      </c>
      <c r="M253" s="35">
        <f>V253+AI253+AV253+BI253+BV253+CI253+CV253+DI253+DV253+EI253+EV253+FI253+FV253+GI253+GV253++HI253+HV253+II253+IV253+#REF!+#REF!+#REF!+#REF!+#REF!+#REF!+#REF!+#REF!+#REF!+#REF!+#REF!+#REF!+#REF!+#REF!+#REF!+#REF!+#REF!</f>
        <v>0</v>
      </c>
      <c r="N253" s="40">
        <f t="shared" si="55"/>
        <v>0</v>
      </c>
    </row>
    <row r="254" spans="2:14" ht="14.4">
      <c r="B254" s="63"/>
      <c r="C254" s="37"/>
      <c r="D254" s="37"/>
      <c r="E254" s="37">
        <v>70</v>
      </c>
      <c r="F254" s="37"/>
      <c r="G254" s="33"/>
      <c r="H254" s="61" t="s">
        <v>137</v>
      </c>
      <c r="I254" s="62" t="s">
        <v>12</v>
      </c>
      <c r="J254" s="46">
        <f>J256</f>
        <v>0</v>
      </c>
      <c r="K254" s="46">
        <f t="shared" ref="K254:N255" si="57">K256</f>
        <v>0</v>
      </c>
      <c r="L254" s="46">
        <f t="shared" si="57"/>
        <v>0</v>
      </c>
      <c r="M254" s="46">
        <f t="shared" si="57"/>
        <v>0</v>
      </c>
      <c r="N254" s="46">
        <f t="shared" si="57"/>
        <v>0</v>
      </c>
    </row>
    <row r="255" spans="2:14" ht="14.4">
      <c r="B255" s="63"/>
      <c r="C255" s="37"/>
      <c r="D255" s="37"/>
      <c r="E255" s="37"/>
      <c r="F255" s="37"/>
      <c r="G255" s="33"/>
      <c r="H255" s="61"/>
      <c r="I255" s="62" t="s">
        <v>13</v>
      </c>
      <c r="J255" s="46">
        <f>J257</f>
        <v>0</v>
      </c>
      <c r="K255" s="46">
        <f t="shared" si="57"/>
        <v>0</v>
      </c>
      <c r="L255" s="46">
        <f t="shared" si="57"/>
        <v>0</v>
      </c>
      <c r="M255" s="46">
        <f t="shared" si="57"/>
        <v>0</v>
      </c>
      <c r="N255" s="46">
        <f t="shared" si="57"/>
        <v>0</v>
      </c>
    </row>
    <row r="256" spans="2:14" ht="14.4">
      <c r="B256" s="63"/>
      <c r="C256" s="37"/>
      <c r="D256" s="37"/>
      <c r="E256" s="37">
        <v>71</v>
      </c>
      <c r="F256" s="37"/>
      <c r="G256" s="39"/>
      <c r="H256" s="61" t="s">
        <v>138</v>
      </c>
      <c r="I256" s="62" t="s">
        <v>12</v>
      </c>
      <c r="J256" s="40">
        <f>SUM(J258+J268)</f>
        <v>0</v>
      </c>
      <c r="K256" s="40">
        <f t="shared" ref="J256:M257" si="58">SUM(K258+K268)</f>
        <v>0</v>
      </c>
      <c r="L256" s="40">
        <f t="shared" si="58"/>
        <v>0</v>
      </c>
      <c r="M256" s="40">
        <f t="shared" si="58"/>
        <v>0</v>
      </c>
      <c r="N256" s="40">
        <f>SUM(N258+N268)</f>
        <v>0</v>
      </c>
    </row>
    <row r="257" spans="2:14" ht="14.4">
      <c r="B257" s="63"/>
      <c r="C257" s="37"/>
      <c r="D257" s="37"/>
      <c r="E257" s="37"/>
      <c r="F257" s="37"/>
      <c r="G257" s="39"/>
      <c r="H257" s="61"/>
      <c r="I257" s="62" t="s">
        <v>13</v>
      </c>
      <c r="J257" s="40">
        <f t="shared" si="58"/>
        <v>0</v>
      </c>
      <c r="K257" s="40">
        <f t="shared" si="58"/>
        <v>0</v>
      </c>
      <c r="L257" s="40">
        <f t="shared" si="58"/>
        <v>0</v>
      </c>
      <c r="M257" s="40">
        <f t="shared" si="58"/>
        <v>0</v>
      </c>
      <c r="N257" s="40">
        <f>SUM(N259+N269)</f>
        <v>0</v>
      </c>
    </row>
    <row r="258" spans="2:14" ht="14.4">
      <c r="B258" s="63"/>
      <c r="C258" s="37"/>
      <c r="D258" s="37"/>
      <c r="E258" s="37"/>
      <c r="F258" s="37" t="s">
        <v>39</v>
      </c>
      <c r="G258" s="39"/>
      <c r="H258" s="61" t="s">
        <v>139</v>
      </c>
      <c r="I258" s="62" t="s">
        <v>12</v>
      </c>
      <c r="J258" s="40">
        <f>J260+J262+J264+J266</f>
        <v>0</v>
      </c>
      <c r="K258" s="40">
        <f t="shared" ref="K258:N259" si="59">K260+K262+K264+K266</f>
        <v>0</v>
      </c>
      <c r="L258" s="40">
        <f t="shared" si="59"/>
        <v>0</v>
      </c>
      <c r="M258" s="40">
        <f t="shared" si="59"/>
        <v>0</v>
      </c>
      <c r="N258" s="40">
        <f t="shared" si="59"/>
        <v>0</v>
      </c>
    </row>
    <row r="259" spans="2:14" ht="14.4">
      <c r="B259" s="63"/>
      <c r="C259" s="37"/>
      <c r="D259" s="37"/>
      <c r="E259" s="37"/>
      <c r="F259" s="37"/>
      <c r="G259" s="39"/>
      <c r="H259" s="61"/>
      <c r="I259" s="62" t="s">
        <v>13</v>
      </c>
      <c r="J259" s="40">
        <f>J261+J263+J265+J267</f>
        <v>0</v>
      </c>
      <c r="K259" s="40">
        <f t="shared" si="59"/>
        <v>0</v>
      </c>
      <c r="L259" s="40">
        <f t="shared" si="59"/>
        <v>0</v>
      </c>
      <c r="M259" s="40">
        <f t="shared" si="59"/>
        <v>0</v>
      </c>
      <c r="N259" s="40">
        <f t="shared" si="59"/>
        <v>0</v>
      </c>
    </row>
    <row r="260" spans="2:14" ht="14.4">
      <c r="B260" s="63"/>
      <c r="C260" s="37"/>
      <c r="D260" s="37"/>
      <c r="E260" s="37"/>
      <c r="F260" s="37"/>
      <c r="G260" s="39" t="s">
        <v>39</v>
      </c>
      <c r="H260" s="26" t="s">
        <v>140</v>
      </c>
      <c r="I260" s="62" t="s">
        <v>12</v>
      </c>
      <c r="J260" s="35">
        <f>S260+AF260+AS260+BF260+BS260+CF260+CS260+DF260+DS260+EF260+ES260+FF260+FS260+GF260+GS260++HF260+HS260+IF260+IS260+#REF!+#REF!+#REF!+#REF!+#REF!+#REF!+#REF!+#REF!+#REF!+#REF!+#REF!+#REF!+#REF!+#REF!+#REF!+#REF!+#REF!</f>
        <v>0</v>
      </c>
      <c r="K260" s="35">
        <f>T260+AG260+AT260+BG260+BT260+CG260+CT260+DG260+DT260+EG260+ET260+FG260+FT260+GG260+GT260++HG260+HT260+IG260+IT260+#REF!+#REF!+#REF!+#REF!+#REF!+#REF!+#REF!+#REF!+#REF!+#REF!+#REF!+#REF!+#REF!+#REF!+#REF!+#REF!+#REF!</f>
        <v>0</v>
      </c>
      <c r="L260" s="35">
        <f>U260+AH260+AU260+BH260+BU260+CH260+CU260+DH260+DU260+EH260+EU260+FH260+FU260+GH260+GU260++HH260+HU260+IH260+IU260+#REF!+#REF!+#REF!+#REF!+#REF!+#REF!+#REF!+#REF!+#REF!+#REF!+#REF!+#REF!+#REF!+#REF!+#REF!+#REF!+#REF!</f>
        <v>0</v>
      </c>
      <c r="M260" s="35">
        <f>V260+AI260+AV260+BI260+BV260+CI260+CV260+DI260+DV260+EI260+EV260+FI260+FV260+GI260+GV260++HI260+HV260+II260+IV260+#REF!+#REF!+#REF!+#REF!+#REF!+#REF!+#REF!+#REF!+#REF!+#REF!+#REF!+#REF!+#REF!+#REF!+#REF!+#REF!+#REF!</f>
        <v>0</v>
      </c>
      <c r="N260" s="40">
        <f t="shared" ref="N260:N269" si="60">SUM(J260-K260-L260-M260)</f>
        <v>0</v>
      </c>
    </row>
    <row r="261" spans="2:14" ht="14.4">
      <c r="B261" s="63"/>
      <c r="C261" s="37"/>
      <c r="D261" s="37"/>
      <c r="E261" s="37"/>
      <c r="F261" s="37"/>
      <c r="G261" s="39"/>
      <c r="H261" s="26"/>
      <c r="I261" s="62" t="s">
        <v>13</v>
      </c>
      <c r="J261" s="35">
        <f>S261+AF261+AS261+BF261+BS261+CF261+CS261+DF261+DS261+EF261+ES261+FF261+FS261+GF261+GS261++HF261+HS261+IF261+IS261+#REF!+#REF!+#REF!+#REF!+#REF!+#REF!+#REF!+#REF!+#REF!+#REF!+#REF!+#REF!+#REF!+#REF!+#REF!+#REF!+#REF!</f>
        <v>0</v>
      </c>
      <c r="K261" s="35">
        <f>T261+AG261+AT261+BG261+BT261+CG261+CT261+DG261+DT261+EG261+ET261+FG261+FT261+GG261+GT261++HG261+HT261+IG261+IT261+#REF!+#REF!+#REF!+#REF!+#REF!+#REF!+#REF!+#REF!+#REF!+#REF!+#REF!+#REF!+#REF!+#REF!+#REF!+#REF!+#REF!</f>
        <v>0</v>
      </c>
      <c r="L261" s="35">
        <f>U261+AH261+AU261+BH261+BU261+CH261+CU261+DH261+DU261+EH261+EU261+FH261+FU261+GH261+GU261++HH261+HU261+IH261+IU261+#REF!+#REF!+#REF!+#REF!+#REF!+#REF!+#REF!+#REF!+#REF!+#REF!+#REF!+#REF!+#REF!+#REF!+#REF!+#REF!+#REF!</f>
        <v>0</v>
      </c>
      <c r="M261" s="35">
        <f>V261+AI261+AV261+BI261+BV261+CI261+CV261+DI261+DV261+EI261+EV261+FI261+FV261+GI261+GV261++HI261+HV261+II261+IV261+#REF!+#REF!+#REF!+#REF!+#REF!+#REF!+#REF!+#REF!+#REF!+#REF!+#REF!+#REF!+#REF!+#REF!+#REF!+#REF!+#REF!</f>
        <v>0</v>
      </c>
      <c r="N261" s="40">
        <f t="shared" si="60"/>
        <v>0</v>
      </c>
    </row>
    <row r="262" spans="2:14" ht="14.4">
      <c r="B262" s="63"/>
      <c r="C262" s="37"/>
      <c r="D262" s="37"/>
      <c r="E262" s="37"/>
      <c r="F262" s="37"/>
      <c r="G262" s="39" t="s">
        <v>69</v>
      </c>
      <c r="H262" s="26" t="s">
        <v>141</v>
      </c>
      <c r="I262" s="62" t="s">
        <v>12</v>
      </c>
      <c r="J262" s="35">
        <f>S262+AF262+AS262+BF262+BS262+CF262+CS262+DF262+DS262+EF262+ES262+FF262+FS262+GF262+GS262++HF262+HS262+IF262+IS262+#REF!+#REF!+#REF!+#REF!+#REF!+#REF!+#REF!+#REF!+#REF!+#REF!+#REF!+#REF!+#REF!+#REF!+#REF!+#REF!+#REF!</f>
        <v>0</v>
      </c>
      <c r="K262" s="35">
        <f>T262+AG262+AT262+BG262+BT262+CG262+CT262+DG262+DT262+EG262+ET262+FG262+FT262+GG262+GT262++HG262+HT262+IG262+IT262+#REF!+#REF!+#REF!+#REF!+#REF!+#REF!+#REF!+#REF!+#REF!+#REF!+#REF!+#REF!+#REF!+#REF!+#REF!+#REF!+#REF!</f>
        <v>0</v>
      </c>
      <c r="L262" s="35">
        <f>U262+AH262+AU262+BH262+BU262+CH262+CU262+DH262+DU262+EH262+EU262+FH262+FU262+GH262+GU262++HH262+HU262+IH262+IU262+#REF!+#REF!+#REF!+#REF!+#REF!+#REF!+#REF!+#REF!+#REF!+#REF!+#REF!+#REF!+#REF!+#REF!+#REF!+#REF!+#REF!</f>
        <v>0</v>
      </c>
      <c r="M262" s="35">
        <f>V262+AI262+AV262+BI262+BV262+CI262+CV262+DI262+DV262+EI262+EV262+FI262+FV262+GI262+GV262++HI262+HV262+II262+IV262+#REF!+#REF!+#REF!+#REF!+#REF!+#REF!+#REF!+#REF!+#REF!+#REF!+#REF!+#REF!+#REF!+#REF!+#REF!+#REF!+#REF!</f>
        <v>0</v>
      </c>
      <c r="N262" s="40">
        <f t="shared" si="60"/>
        <v>0</v>
      </c>
    </row>
    <row r="263" spans="2:14" ht="14.4">
      <c r="B263" s="63"/>
      <c r="C263" s="37"/>
      <c r="D263" s="37"/>
      <c r="E263" s="37"/>
      <c r="F263" s="37"/>
      <c r="G263" s="39"/>
      <c r="H263" s="26"/>
      <c r="I263" s="62" t="s">
        <v>13</v>
      </c>
      <c r="J263" s="35">
        <f>S263+AF263+AS263+BF263+BS263+CF263+CS263+DF263+DS263+EF263+ES263+FF263+FS263+GF263+GS263++HF263+HS263+IF263+IS263+#REF!+#REF!+#REF!+#REF!+#REF!+#REF!+#REF!+#REF!+#REF!+#REF!+#REF!+#REF!+#REF!+#REF!+#REF!+#REF!+#REF!</f>
        <v>0</v>
      </c>
      <c r="K263" s="35">
        <f>T263+AG263+AT263+BG263+BT263+CG263+CT263+DG263+DT263+EG263+ET263+FG263+FT263+GG263+GT263++HG263+HT263+IG263+IT263+#REF!+#REF!+#REF!+#REF!+#REF!+#REF!+#REF!+#REF!+#REF!+#REF!+#REF!+#REF!+#REF!+#REF!+#REF!+#REF!+#REF!</f>
        <v>0</v>
      </c>
      <c r="L263" s="35">
        <f>U263+AH263+AU263+BH263+BU263+CH263+CU263+DH263+DU263+EH263+EU263+FH263+FU263+GH263+GU263++HH263+HU263+IH263+IU263+#REF!+#REF!+#REF!+#REF!+#REF!+#REF!+#REF!+#REF!+#REF!+#REF!+#REF!+#REF!+#REF!+#REF!+#REF!+#REF!+#REF!</f>
        <v>0</v>
      </c>
      <c r="M263" s="35">
        <f>V263+AI263+AV263+BI263+BV263+CI263+CV263+DI263+DV263+EI263+EV263+FI263+FV263+GI263+GV263++HI263+HV263+II263+IV263+#REF!+#REF!+#REF!+#REF!+#REF!+#REF!+#REF!+#REF!+#REF!+#REF!+#REF!+#REF!+#REF!+#REF!+#REF!+#REF!+#REF!</f>
        <v>0</v>
      </c>
      <c r="N263" s="40">
        <f t="shared" si="60"/>
        <v>0</v>
      </c>
    </row>
    <row r="264" spans="2:14" ht="14.4">
      <c r="B264" s="63"/>
      <c r="C264" s="37"/>
      <c r="D264" s="37"/>
      <c r="E264" s="37"/>
      <c r="F264" s="37"/>
      <c r="G264" s="39" t="s">
        <v>51</v>
      </c>
      <c r="H264" s="26" t="s">
        <v>142</v>
      </c>
      <c r="I264" s="62" t="s">
        <v>12</v>
      </c>
      <c r="J264" s="35">
        <f>S264+AF264+AS264+BF264+BS264+CF264+CS264+DF264+DS264+EF264+ES264+FF264+FS264+GF264+GS264++HF264+HS264+IF264+IS264+#REF!+#REF!+#REF!+#REF!+#REF!+#REF!+#REF!+#REF!+#REF!+#REF!+#REF!+#REF!+#REF!+#REF!+#REF!+#REF!+#REF!</f>
        <v>0</v>
      </c>
      <c r="K264" s="35">
        <f>T264+AG264+AT264+BG264+BT264+CG264+CT264+DG264+DT264+EG264+ET264+FG264+FT264+GG264+GT264++HG264+HT264+IG264+IT264+#REF!+#REF!+#REF!+#REF!+#REF!+#REF!+#REF!+#REF!+#REF!+#REF!+#REF!+#REF!+#REF!+#REF!+#REF!+#REF!+#REF!</f>
        <v>0</v>
      </c>
      <c r="L264" s="35">
        <f>U264+AH264+AU264+BH264+BU264+CH264+CU264+DH264+DU264+EH264+EU264+FH264+FU264+GH264+GU264++HH264+HU264+IH264+IU264+#REF!+#REF!+#REF!+#REF!+#REF!+#REF!+#REF!+#REF!+#REF!+#REF!+#REF!+#REF!+#REF!+#REF!+#REF!+#REF!+#REF!</f>
        <v>0</v>
      </c>
      <c r="M264" s="35">
        <f>V264+AI264+AV264+BI264+BV264+CI264+CV264+DI264+DV264+EI264+EV264+FI264+FV264+GI264+GV264++HI264+HV264+II264+IV264+#REF!+#REF!+#REF!+#REF!+#REF!+#REF!+#REF!+#REF!+#REF!+#REF!+#REF!+#REF!+#REF!+#REF!+#REF!+#REF!+#REF!</f>
        <v>0</v>
      </c>
      <c r="N264" s="40">
        <f t="shared" si="60"/>
        <v>0</v>
      </c>
    </row>
    <row r="265" spans="2:14" ht="14.4">
      <c r="B265" s="63"/>
      <c r="C265" s="37"/>
      <c r="D265" s="37"/>
      <c r="E265" s="37"/>
      <c r="F265" s="37"/>
      <c r="G265" s="39"/>
      <c r="H265" s="26"/>
      <c r="I265" s="62" t="s">
        <v>13</v>
      </c>
      <c r="J265" s="35">
        <f>S265+AF265+AS265+BF265+BS265+CF265+CS265+DF265+DS265+EF265+ES265+FF265+FS265+GF265+GS265++HF265+HS265+IF265+IS265+#REF!+#REF!+#REF!+#REF!+#REF!+#REF!+#REF!+#REF!+#REF!+#REF!+#REF!+#REF!+#REF!+#REF!+#REF!+#REF!+#REF!</f>
        <v>0</v>
      </c>
      <c r="K265" s="35">
        <f>T265+AG265+AT265+BG265+BT265+CG265+CT265+DG265+DT265+EG265+ET265+FG265+FT265+GG265+GT265++HG265+HT265+IG265+IT265+#REF!+#REF!+#REF!+#REF!+#REF!+#REF!+#REF!+#REF!+#REF!+#REF!+#REF!+#REF!+#REF!+#REF!+#REF!+#REF!+#REF!</f>
        <v>0</v>
      </c>
      <c r="L265" s="35">
        <f>U265+AH265+AU265+BH265+BU265+CH265+CU265+DH265+DU265+EH265+EU265+FH265+FU265+GH265+GU265++HH265+HU265+IH265+IU265+#REF!+#REF!+#REF!+#REF!+#REF!+#REF!+#REF!+#REF!+#REF!+#REF!+#REF!+#REF!+#REF!+#REF!+#REF!+#REF!+#REF!</f>
        <v>0</v>
      </c>
      <c r="M265" s="35">
        <f>V265+AI265+AV265+BI265+BV265+CI265+CV265+DI265+DV265+EI265+EV265+FI265+FV265+GI265+GV265++HI265+HV265+II265+IV265+#REF!+#REF!+#REF!+#REF!+#REF!+#REF!+#REF!+#REF!+#REF!+#REF!+#REF!+#REF!+#REF!+#REF!+#REF!+#REF!+#REF!</f>
        <v>0</v>
      </c>
      <c r="N265" s="40">
        <f t="shared" si="60"/>
        <v>0</v>
      </c>
    </row>
    <row r="266" spans="2:14" ht="14.4">
      <c r="B266" s="63"/>
      <c r="C266" s="37"/>
      <c r="D266" s="37"/>
      <c r="E266" s="37"/>
      <c r="F266" s="37"/>
      <c r="G266" s="39">
        <v>30</v>
      </c>
      <c r="H266" s="26" t="s">
        <v>143</v>
      </c>
      <c r="I266" s="62" t="s">
        <v>12</v>
      </c>
      <c r="J266" s="35">
        <f>S266+AF266+AS266+BF266+BS266+CF266+CS266+DF266+DS266+EF266+ES266+FF266+FS266+GF266+GS266++HF266+HS266+IF266+IS266+#REF!+#REF!+#REF!+#REF!+#REF!+#REF!+#REF!+#REF!+#REF!+#REF!+#REF!+#REF!+#REF!+#REF!+#REF!+#REF!+#REF!</f>
        <v>0</v>
      </c>
      <c r="K266" s="35">
        <f>T266+AG266+AT266+BG266+BT266+CG266+CT266+DG266+DT266+EG266+ET266+FG266+FT266+GG266+GT266++HG266+HT266+IG266+IT266+#REF!+#REF!+#REF!+#REF!+#REF!+#REF!+#REF!+#REF!+#REF!+#REF!+#REF!+#REF!+#REF!+#REF!+#REF!+#REF!+#REF!</f>
        <v>0</v>
      </c>
      <c r="L266" s="35">
        <f>U266+AH266+AU266+BH266+BU266+CH266+CU266+DH266+DU266+EH266+EU266+FH266+FU266+GH266+GU266++HH266+HU266+IH266+IU266+#REF!+#REF!+#REF!+#REF!+#REF!+#REF!+#REF!+#REF!+#REF!+#REF!+#REF!+#REF!+#REF!+#REF!+#REF!+#REF!+#REF!</f>
        <v>0</v>
      </c>
      <c r="M266" s="35">
        <f>V266+AI266+AV266+BI266+BV266+CI266+CV266+DI266+DV266+EI266+EV266+FI266+FV266+GI266+GV266++HI266+HV266+II266+IV266+#REF!+#REF!+#REF!+#REF!+#REF!+#REF!+#REF!+#REF!+#REF!+#REF!+#REF!+#REF!+#REF!+#REF!+#REF!+#REF!+#REF!</f>
        <v>0</v>
      </c>
      <c r="N266" s="40">
        <f t="shared" si="60"/>
        <v>0</v>
      </c>
    </row>
    <row r="267" spans="2:14" ht="14.4">
      <c r="B267" s="63"/>
      <c r="C267" s="37"/>
      <c r="D267" s="37"/>
      <c r="E267" s="37"/>
      <c r="F267" s="37"/>
      <c r="G267" s="39"/>
      <c r="H267" s="26"/>
      <c r="I267" s="62" t="s">
        <v>13</v>
      </c>
      <c r="J267" s="35">
        <f>S267+AF267+AS267+BF267+BS267+CF267+CS267+DF267+DS267+EF267+ES267+FF267+FS267+GF267+GS267++HF267+HS267+IF267+IS267+#REF!+#REF!+#REF!+#REF!+#REF!+#REF!+#REF!+#REF!+#REF!+#REF!+#REF!+#REF!+#REF!+#REF!+#REF!+#REF!+#REF!</f>
        <v>0</v>
      </c>
      <c r="K267" s="35">
        <f>T267+AG267+AT267+BG267+BT267+CG267+CT267+DG267+DT267+EG267+ET267+FG267+FT267+GG267+GT267++HG267+HT267+IG267+IT267+#REF!+#REF!+#REF!+#REF!+#REF!+#REF!+#REF!+#REF!+#REF!+#REF!+#REF!+#REF!+#REF!+#REF!+#REF!+#REF!+#REF!</f>
        <v>0</v>
      </c>
      <c r="L267" s="35">
        <f>U267+AH267+AU267+BH267+BU267+CH267+CU267+DH267+DU267+EH267+EU267+FH267+FU267+GH267+GU267++HH267+HU267+IH267+IU267+#REF!+#REF!+#REF!+#REF!+#REF!+#REF!+#REF!+#REF!+#REF!+#REF!+#REF!+#REF!+#REF!+#REF!+#REF!+#REF!+#REF!</f>
        <v>0</v>
      </c>
      <c r="M267" s="35">
        <f>V267+AI267+AV267+BI267+BV267+CI267+CV267+DI267+DV267+EI267+EV267+FI267+FV267+GI267+GV267++HI267+HV267+II267+IV267+#REF!+#REF!+#REF!+#REF!+#REF!+#REF!+#REF!+#REF!+#REF!+#REF!+#REF!+#REF!+#REF!+#REF!+#REF!+#REF!+#REF!</f>
        <v>0</v>
      </c>
      <c r="N267" s="40">
        <f t="shared" si="60"/>
        <v>0</v>
      </c>
    </row>
    <row r="268" spans="2:14" ht="14.4">
      <c r="B268" s="63"/>
      <c r="C268" s="37"/>
      <c r="D268" s="37"/>
      <c r="E268" s="37"/>
      <c r="F268" s="37" t="s">
        <v>51</v>
      </c>
      <c r="G268" s="39"/>
      <c r="H268" s="61" t="s">
        <v>144</v>
      </c>
      <c r="I268" s="62" t="s">
        <v>12</v>
      </c>
      <c r="J268" s="35">
        <f>S268+AF268+AS268+BF268+BS268+CF268+CS268+DF268+DS268+EF268+ES268+FF268+FS268+GF268+GS268++HF268+HS268+IF268+IS268+#REF!+#REF!+#REF!+#REF!+#REF!+#REF!+#REF!+#REF!+#REF!+#REF!+#REF!+#REF!+#REF!+#REF!+#REF!+#REF!+#REF!</f>
        <v>0</v>
      </c>
      <c r="K268" s="35">
        <f>T268+AG268+AT268+BG268+BT268+CG268+CT268+DG268+DT268+EG268+ET268+FG268+FT268+GG268+GT268++HG268+HT268+IG268+IT268+#REF!+#REF!+#REF!+#REF!+#REF!+#REF!+#REF!+#REF!+#REF!+#REF!+#REF!+#REF!+#REF!+#REF!+#REF!+#REF!+#REF!</f>
        <v>0</v>
      </c>
      <c r="L268" s="35">
        <f>U268+AH268+AU268+BH268+BU268+CH268+CU268+DH268+DU268+EH268+EU268+FH268+FU268+GH268+GU268++HH268+HU268+IH268+IU268+#REF!+#REF!+#REF!+#REF!+#REF!+#REF!+#REF!+#REF!+#REF!+#REF!+#REF!+#REF!+#REF!+#REF!+#REF!+#REF!+#REF!</f>
        <v>0</v>
      </c>
      <c r="M268" s="35">
        <f>V268+AI268+AV268+BI268+BV268+CI268+CV268+DI268+DV268+EI268+EV268+FI268+FV268+GI268+GV268++HI268+HV268+II268+IV268+#REF!+#REF!+#REF!+#REF!+#REF!+#REF!+#REF!+#REF!+#REF!+#REF!+#REF!+#REF!+#REF!+#REF!+#REF!+#REF!+#REF!</f>
        <v>0</v>
      </c>
      <c r="N268" s="40">
        <f t="shared" si="60"/>
        <v>0</v>
      </c>
    </row>
    <row r="269" spans="2:14" ht="14.4">
      <c r="B269" s="69"/>
      <c r="C269" s="70"/>
      <c r="D269" s="70"/>
      <c r="E269" s="70"/>
      <c r="F269" s="70"/>
      <c r="G269" s="71"/>
      <c r="H269" s="72"/>
      <c r="I269" s="73" t="s">
        <v>13</v>
      </c>
      <c r="J269" s="74">
        <f>S269+AF269+AS269+BF269+BS269+CF269+CS269+DF269+DS269+EF269+ES269+FF269+FS269+GF269+GS269++HF269+HS269+IF269+IS269+#REF!+#REF!+#REF!+#REF!+#REF!+#REF!+#REF!+#REF!+#REF!+#REF!+#REF!+#REF!+#REF!+#REF!+#REF!+#REF!+#REF!</f>
        <v>0</v>
      </c>
      <c r="K269" s="74">
        <f>T269+AG269+AT269+BG269+BT269+CG269+CT269+DG269+DT269+EG269+ET269+FG269+FT269+GG269+GT269++HG269+HT269+IG269+IT269+#REF!+#REF!+#REF!+#REF!+#REF!+#REF!+#REF!+#REF!+#REF!+#REF!+#REF!+#REF!+#REF!+#REF!+#REF!+#REF!+#REF!</f>
        <v>0</v>
      </c>
      <c r="L269" s="74">
        <f>U269+AH269+AU269+BH269+BU269+CH269+CU269+DH269+DU269+EH269+EU269+FH269+FU269+GH269+GU269++HH269+HU269+IH269+IU269+#REF!+#REF!+#REF!+#REF!+#REF!+#REF!+#REF!+#REF!+#REF!+#REF!+#REF!+#REF!+#REF!+#REF!+#REF!+#REF!+#REF!</f>
        <v>0</v>
      </c>
      <c r="M269" s="74">
        <f>V269+AI269+AV269+BI269+BV269+CI269+CV269+DI269+DV269+EI269+EV269+FI269+FV269+GI269+GV269++HI269+HV269+II269+IV269+#REF!+#REF!+#REF!+#REF!+#REF!+#REF!+#REF!+#REF!+#REF!+#REF!+#REF!+#REF!+#REF!+#REF!+#REF!+#REF!+#REF!</f>
        <v>0</v>
      </c>
      <c r="N269" s="75">
        <f t="shared" si="60"/>
        <v>0</v>
      </c>
    </row>
    <row r="271" spans="2:14">
      <c r="B271" s="76"/>
      <c r="C271" s="77"/>
      <c r="D271" s="77"/>
      <c r="E271" s="77"/>
      <c r="F271" s="77"/>
      <c r="G271" s="76"/>
      <c r="H271" s="76" t="s">
        <v>146</v>
      </c>
      <c r="I271" s="2"/>
      <c r="K271" s="2" t="s">
        <v>145</v>
      </c>
    </row>
    <row r="272" spans="2:14">
      <c r="B272" s="76"/>
      <c r="C272" s="76"/>
      <c r="D272" s="76"/>
      <c r="E272" s="76"/>
      <c r="F272" s="76"/>
      <c r="G272" s="76"/>
      <c r="H272" s="2" t="s">
        <v>151</v>
      </c>
    </row>
    <row r="273" spans="2:10">
      <c r="B273" s="76"/>
      <c r="C273" s="76"/>
      <c r="D273" s="76"/>
      <c r="E273" s="76"/>
      <c r="F273" s="76"/>
      <c r="G273" s="76"/>
      <c r="J273" s="76"/>
    </row>
    <row r="274" spans="2:10">
      <c r="B274" s="76"/>
      <c r="C274" s="76"/>
      <c r="D274" s="76"/>
      <c r="E274" s="76"/>
      <c r="F274" s="76"/>
      <c r="G274" s="76"/>
      <c r="J274" s="76"/>
    </row>
    <row r="275" spans="2:10">
      <c r="B275" s="76"/>
    </row>
    <row r="276" spans="2:10">
      <c r="B276" s="76"/>
    </row>
    <row r="281" spans="2:10">
      <c r="B281" s="76"/>
      <c r="C281" s="77"/>
      <c r="D281" s="77"/>
      <c r="E281" s="77"/>
      <c r="F281" s="77"/>
      <c r="G281" s="76"/>
      <c r="J281" s="76"/>
    </row>
    <row r="282" spans="2:10">
      <c r="B282" s="76"/>
      <c r="C282" s="76"/>
      <c r="D282" s="77"/>
      <c r="E282" s="77"/>
      <c r="F282" s="77"/>
      <c r="G282" s="76"/>
      <c r="J282" s="3"/>
    </row>
    <row r="283" spans="2:10">
      <c r="C283" s="76"/>
      <c r="D283" s="77"/>
      <c r="E283" s="77"/>
      <c r="F283" s="77"/>
      <c r="G283" s="76"/>
      <c r="J283" s="3"/>
    </row>
  </sheetData>
  <mergeCells count="1">
    <mergeCell ref="B19:G19"/>
  </mergeCells>
  <phoneticPr fontId="22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Hanuschi</dc:creator>
  <cp:lastModifiedBy>I</cp:lastModifiedBy>
  <cp:lastPrinted>2018-10-15T07:38:04Z</cp:lastPrinted>
  <dcterms:created xsi:type="dcterms:W3CDTF">2018-10-12T06:41:51Z</dcterms:created>
  <dcterms:modified xsi:type="dcterms:W3CDTF">2018-10-15T07:38:40Z</dcterms:modified>
</cp:coreProperties>
</file>